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ip Codes Static" sheetId="1" r:id="rId4"/>
    <sheet state="visible" name="Zip Codes w IOU Territory FORMU" sheetId="2" r:id="rId5"/>
    <sheet state="visible" name="Zip Codes Analysis" sheetId="3" r:id="rId6"/>
    <sheet state="hidden" name="PG&amp;ESDG&amp;E Shared Zips" sheetId="4" r:id="rId7"/>
  </sheets>
  <definedNames>
    <definedName hidden="1" localSheetId="0" name="_xlnm._FilterDatabase">'Zip Codes Static'!$B$4:$E$1266</definedName>
    <definedName hidden="1" localSheetId="1" name="_xlnm._FilterDatabase">'Zip Codes w IOU Territory FORMU'!$B$3:$N$1265</definedName>
    <definedName hidden="1" localSheetId="2" name="_xlnm._FilterDatabase">'Zip Codes Analysis'!$B$11:$K$1275</definedName>
    <definedName hidden="1" localSheetId="3" name="_xlnm._FilterDatabase">'PG&amp;ESDG&amp;E Shared Zips'!$A$15:$Y$80</definedName>
    <definedName hidden="1" localSheetId="1" name="Z_F1343C68_8EE9_429D_A3BA_68E0F676D4DA_.wvu.FilterData">'Zip Codes w IOU Territory FORMU'!$B$3:$N$1265</definedName>
    <definedName hidden="1" localSheetId="1" name="Z_4D89028C_FF5C_41A4_8E31_114D16C15221_.wvu.FilterData">'Zip Codes w IOU Territory FORMU'!$B$3:$N$1265</definedName>
  </definedNames>
  <calcPr/>
  <customWorkbookViews>
    <customWorkbookView activeSheetId="0" maximized="1" windowHeight="0" windowWidth="0" guid="{F1343C68-8EE9-429D-A3BA-68E0F676D4DA}" name="LADWP only, no scg/sce"/>
    <customWorkbookView activeSheetId="0" maximized="1" windowHeight="0" windowWidth="0" guid="{4D89028C-FF5C-41A4-8E31-114D16C15221}" name="Underserved/Criteria mismatch"/>
  </customWorkbookViews>
  <extLst>
    <ext uri="GoogleSheetsCustomDataVersion2">
      <go:sheetsCustomData xmlns:go="http://customooxmlschemas.google.com/" r:id="rId8" roundtripDataChecksum="h0sOMcLdJEY+NYfjEe1flLR/KyHq4YAQziFclNnDDXA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3">
      <text>
        <t xml:space="preserve">ZIP CODES THAT SCG/SCE = FALSE IN  COLUMNS K AND L BUT LADWP = TRUE IN M HAVE MANUAL INPUTS AND SHOULD BE INCLUDED
======</t>
      </text>
    </comment>
    <comment authorId="0" ref="H3">
      <text>
        <t xml:space="preserve">QC Check
======</t>
      </text>
    </comment>
    <comment authorId="0" ref="L3">
      <text>
        <t xml:space="preserve">ZIP CODES THAT SCG/SCE = FALSE IN  COLUMNS K AND L BUT LADWP = TRUE IN M HAVE MANUAL INPUTS AND SHOULD BE INCLUDED
======</t>
      </text>
    </comment>
  </commentList>
</comments>
</file>

<file path=xl/sharedStrings.xml><?xml version="1.0" encoding="utf-8"?>
<sst xmlns="http://schemas.openxmlformats.org/spreadsheetml/2006/main" count="6398" uniqueCount="49">
  <si>
    <t>*Title 1 schools are also eligible as identified by the California Department of Education</t>
  </si>
  <si>
    <t>** Project Managers are responsible for confirming facilities meet other eligibility criteria as perscribed by programs</t>
  </si>
  <si>
    <t>Zip Codes in SoCalREN Service Territory</t>
  </si>
  <si>
    <t>Is zip code considered a "Disadvantaged Community"?</t>
  </si>
  <si>
    <t>Is zip code considered a "Rural Community"?</t>
  </si>
  <si>
    <t>Is zip code considered a "Low Income Community"?</t>
  </si>
  <si>
    <t>Is zipcode eligible for SoCalREN Program Services?</t>
  </si>
  <si>
    <t>Is zip code classified as "Underserved" by SoCalREN?</t>
  </si>
  <si>
    <t>Yes, Disadvantaged Community</t>
  </si>
  <si>
    <t>No</t>
  </si>
  <si>
    <t>Yes, Low Income Community</t>
  </si>
  <si>
    <t>Yes, Program Services Eligible</t>
  </si>
  <si>
    <t>Yes, Underserved Program Services Eligible</t>
  </si>
  <si>
    <t>Yes, Rural Community</t>
  </si>
  <si>
    <t>Zip Codes with P2Z Eligibility - Y/N (RUCA 2-9)</t>
  </si>
  <si>
    <t>P2Z ELIGIBLE [FORMULA]</t>
  </si>
  <si>
    <t>Underserved per CRM</t>
  </si>
  <si>
    <t>SCE</t>
  </si>
  <si>
    <t>SCG</t>
  </si>
  <si>
    <t>LADWP</t>
  </si>
  <si>
    <t>PG&amp;E</t>
  </si>
  <si>
    <t>SDG&amp;E</t>
  </si>
  <si>
    <t>Zip Codes for P2Z Eligibility - SLO/PGE</t>
  </si>
  <si>
    <t>As of 2023-06-08 10:47:51 Pacific Standard Time/PST • Generated by Casey Novell • Sorted by Zip Code (Ascending)</t>
  </si>
  <si>
    <t>Filtered By</t>
  </si>
  <si>
    <t>underserved</t>
  </si>
  <si>
    <t>Show: All service account zip codes</t>
  </si>
  <si>
    <t>zipcodes</t>
  </si>
  <si>
    <t>Zip County equals Los Angeles,Orange,Ventura,San Bernardino,Riverside,Imperial,Inyo,Santa Barbara,Tulare,Kings,Kern,San Luis Obispo,Mono</t>
  </si>
  <si>
    <t>1 = Urban, &gt;1 = Rural</t>
  </si>
  <si>
    <t>&gt; 0 = VLI tracts within zip code</t>
  </si>
  <si>
    <t>Disadvantaged = True or RUCA_Code &gt; 1 or Very Low Income Count &gt; 0</t>
  </si>
  <si>
    <t>Zip Code</t>
  </si>
  <si>
    <t>Disadvantaged</t>
  </si>
  <si>
    <t>RUCA_Code</t>
  </si>
  <si>
    <t>Very Low Income Count</t>
  </si>
  <si>
    <t>Underserved</t>
  </si>
  <si>
    <t>Total</t>
  </si>
  <si>
    <t>Confidential Information - Do Not Distribute</t>
  </si>
  <si>
    <t>Copyright © 2000-2023 salesforce.com, inc. All rights reserved.</t>
  </si>
  <si>
    <t>PG&amp;E/SDG&amp;E Zip Codes for P2Z Eligibility</t>
  </si>
  <si>
    <t>As of 2021-05-06 16:38:55 Pacific Standard Time/PST • Generated by Casey Novell • Sorted by Zip Code (Ascending)</t>
  </si>
  <si>
    <t>Show: All facility zip codes</t>
  </si>
  <si>
    <t>Zip County equals Los Angeles,Orange,Ventura,San Bernardino,Riverside,Imperial,Inyo,Santa Barbara,Tulare,Kings,Kern,Mono</t>
  </si>
  <si>
    <t>SDG&amp;E equals True</t>
  </si>
  <si>
    <t>PG&amp;E equals True</t>
  </si>
  <si>
    <t>Disadvantaged equals True</t>
  </si>
  <si>
    <t>RUCA_Code equals ,2,3,4,5,6,7,8,9,10</t>
  </si>
  <si>
    <t>Very Low Income equals True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</si>
</sst>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1.0"/>
      <color rgb="FF000000"/>
      <name val="Calibri"/>
      <scheme val="minor"/>
    </font>
    <font>
      <sz val="11.0"/>
      <color rgb="FF000000"/>
      <name val="Avenir"/>
    </font>
    <font>
      <b/>
      <sz val="11.0"/>
      <color rgb="FF8E4371"/>
      <name val="Avenir"/>
    </font>
    <font>
      <b/>
      <sz val="11.0"/>
      <color rgb="FF56585B"/>
      <name val="Avenir"/>
    </font>
    <font>
      <sz val="11.0"/>
      <color theme="1"/>
      <name val="Avenir"/>
    </font>
    <font>
      <color theme="1"/>
      <name val="Avenir"/>
    </font>
    <font>
      <b/>
      <sz val="11.0"/>
      <color rgb="FFFFFFFF"/>
      <name val="Avenir"/>
    </font>
    <font>
      <sz val="11.0"/>
      <color rgb="FF56585B"/>
      <name val="Avenir"/>
    </font>
    <font>
      <b/>
      <sz val="11.0"/>
      <color rgb="FFFF0000"/>
      <name val="Avenir"/>
    </font>
    <font>
      <sz val="12.0"/>
      <color rgb="FF000000"/>
      <name val="Avenir"/>
    </font>
    <font>
      <color rgb="FF000000"/>
      <name val="Avenir"/>
    </font>
    <font>
      <sz val="11.0"/>
      <color rgb="FF000000"/>
      <name val="Calibri"/>
    </font>
    <font>
      <sz val="12.0"/>
      <color rgb="FF000000"/>
      <name val="Calibri"/>
    </font>
    <font>
      <color rgb="FF000000"/>
      <name val="Calibri"/>
    </font>
    <font>
      <color theme="1"/>
      <name val="Calibri"/>
    </font>
    <font>
      <sz val="12.0"/>
      <color rgb="FF56585B"/>
      <name val="Avenir"/>
    </font>
    <font>
      <sz val="12.0"/>
      <color rgb="FF56585B"/>
      <name val="Calibri"/>
    </font>
    <font>
      <sz val="18.0"/>
      <color rgb="FF56585B"/>
      <name val="Calibri"/>
    </font>
    <font>
      <b/>
      <color theme="1"/>
      <name val="Calibri"/>
      <scheme val="minor"/>
    </font>
    <font>
      <b/>
      <sz val="12.0"/>
      <color rgb="FF56585B"/>
      <name val="Calibri"/>
    </font>
    <font>
      <color theme="1"/>
      <name val="Calibri"/>
      <scheme val="minor"/>
    </font>
    <font/>
    <font>
      <color rgb="FFFF0000"/>
      <name val="Calibri"/>
      <scheme val="minor"/>
    </font>
    <font>
      <sz val="11.0"/>
      <color theme="1"/>
      <name val="Calibri"/>
    </font>
    <font>
      <sz val="14.0"/>
      <color rgb="FF444649"/>
      <name val="Calibri"/>
    </font>
    <font>
      <sz val="9.0"/>
      <color rgb="FF444649"/>
      <name val="Calibri"/>
    </font>
    <font>
      <sz val="9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8E4371"/>
        <bgColor rgb="FF8E4371"/>
      </patternFill>
    </fill>
    <fill>
      <patternFill patternType="solid">
        <fgColor rgb="FF073763"/>
        <bgColor rgb="FF073763"/>
      </patternFill>
    </fill>
    <fill>
      <patternFill patternType="solid">
        <fgColor rgb="FFE9E8E5"/>
        <bgColor rgb="FFE9E8E5"/>
      </patternFill>
    </fill>
    <fill>
      <patternFill patternType="solid">
        <fgColor rgb="FFF9F9F7"/>
        <bgColor rgb="FFF9F9F7"/>
      </patternFill>
    </fill>
    <fill>
      <patternFill patternType="solid">
        <fgColor rgb="FFEAF5FC"/>
        <bgColor rgb="FFEAF5FC"/>
      </patternFill>
    </fill>
    <fill>
      <patternFill patternType="solid">
        <fgColor rgb="FFF7F8F5"/>
        <bgColor rgb="FFF7F8F5"/>
      </patternFill>
    </fill>
    <fill>
      <patternFill patternType="solid">
        <fgColor rgb="FFE4E2DF"/>
        <bgColor rgb="FFE4E2DF"/>
      </patternFill>
    </fill>
  </fills>
  <borders count="14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</border>
    <border>
      <bottom style="thin">
        <color rgb="FF8E9297"/>
      </bottom>
    </border>
    <border>
      <right style="thin">
        <color rgb="FF8E9297"/>
      </right>
    </border>
    <border>
      <bottom style="thin">
        <color rgb="FFD5D3D1"/>
      </bottom>
    </border>
    <border>
      <right style="thin">
        <color rgb="FF8E9297"/>
      </right>
      <bottom style="thin">
        <color rgb="FFD5D3D1"/>
      </bottom>
    </border>
    <border>
      <right style="thin">
        <color rgb="FFD5D3D1"/>
      </right>
      <top style="thin">
        <color rgb="FFD5D3D1"/>
      </top>
      <bottom style="thin">
        <color rgb="FFD5D3D1"/>
      </bottom>
    </border>
    <border>
      <right style="thin">
        <color rgb="FFD5D3D1"/>
      </right>
      <bottom style="thin">
        <color rgb="FFD5D3D1"/>
      </bottom>
    </border>
    <border>
      <left style="thin">
        <color rgb="FFD5D3D1"/>
      </left>
      <top style="thin">
        <color rgb="FFD5D3D1"/>
      </top>
      <bottom style="thin">
        <color rgb="FFD5D3D1"/>
      </bottom>
    </border>
    <border>
      <left style="thin">
        <color rgb="FFD5D3D1"/>
      </left>
    </border>
    <border>
      <left style="thin">
        <color rgb="FFD5D3D1"/>
      </left>
      <bottom style="thin">
        <color rgb="FFD5D3D1"/>
      </bottom>
    </border>
    <border>
      <right style="thin">
        <color rgb="FF8E9297"/>
      </right>
      <bottom style="thin">
        <color rgb="FF8E9297"/>
      </bottom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0" fillId="0" fontId="2" numFmtId="1" xfId="0" applyAlignment="1" applyFont="1" applyNumberFormat="1">
      <alignment horizontal="left" shrinkToFit="0" wrapText="0"/>
    </xf>
    <xf borderId="0" fillId="0" fontId="2" numFmtId="0" xfId="0" applyAlignment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 shrinkToFit="0" wrapText="1"/>
    </xf>
    <xf borderId="0" fillId="0" fontId="2" numFmtId="1" xfId="0" applyAlignment="1" applyFont="1" applyNumberFormat="1">
      <alignment horizontal="left" readingOrder="0" shrinkToFit="0" wrapText="0"/>
    </xf>
    <xf borderId="0" fillId="0" fontId="5" numFmtId="0" xfId="0" applyFont="1"/>
    <xf borderId="1" fillId="2" fontId="1" numFmtId="0" xfId="0" applyAlignment="1" applyBorder="1" applyFont="1">
      <alignment horizontal="center" shrinkToFit="0" vertical="center" wrapText="1"/>
    </xf>
    <xf borderId="1" fillId="3" fontId="6" numFmtId="1" xfId="0" applyAlignment="1" applyBorder="1" applyFill="1" applyFont="1" applyNumberFormat="1">
      <alignment horizontal="center" shrinkToFit="0" vertical="center" wrapText="1"/>
    </xf>
    <xf borderId="2" fillId="3" fontId="6" numFmtId="0" xfId="0" applyAlignment="1" applyBorder="1" applyFont="1">
      <alignment horizontal="center" shrinkToFit="0" vertical="center" wrapText="1"/>
    </xf>
    <xf borderId="0" fillId="3" fontId="6" numFmtId="0" xfId="0" applyAlignment="1" applyFont="1">
      <alignment horizontal="center" shrinkToFit="0" vertical="center" wrapText="1"/>
    </xf>
    <xf borderId="0" fillId="4" fontId="6" numFmtId="0" xfId="0" applyAlignment="1" applyFill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3" fillId="2" fontId="1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3" fillId="2" fontId="1" numFmtId="0" xfId="0" applyAlignment="1" applyBorder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3" fillId="0" fontId="1" numFmtId="0" xfId="0" applyAlignment="1" applyBorder="1" applyFont="1">
      <alignment horizontal="center" vertical="bottom"/>
    </xf>
    <xf borderId="3" fillId="0" fontId="1" numFmtId="0" xfId="0" applyAlignment="1" applyBorder="1" applyFont="1">
      <alignment horizontal="center" vertical="center"/>
    </xf>
    <xf borderId="0" fillId="2" fontId="1" numFmtId="0" xfId="0" applyAlignment="1" applyFont="1">
      <alignment horizontal="center" vertical="center"/>
    </xf>
    <xf borderId="1" fillId="2" fontId="7" numFmtId="0" xfId="0" applyAlignment="1" applyBorder="1" applyFont="1">
      <alignment horizontal="center"/>
    </xf>
    <xf borderId="4" fillId="2" fontId="7" numFmtId="0" xfId="0" applyAlignment="1" applyBorder="1" applyFont="1">
      <alignment horizontal="center"/>
    </xf>
    <xf borderId="0" fillId="2" fontId="7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center" vertical="center"/>
    </xf>
    <xf borderId="0" fillId="2" fontId="1" numFmtId="0" xfId="0" applyAlignment="1" applyFont="1">
      <alignment horizontal="center" vertical="center"/>
    </xf>
    <xf borderId="0" fillId="5" fontId="3" numFmtId="1" xfId="0" applyAlignment="1" applyFill="1" applyFont="1" applyNumberFormat="1">
      <alignment horizontal="left" shrinkToFit="0" vertical="center" wrapText="0"/>
    </xf>
    <xf borderId="0" fillId="5" fontId="3" numFmtId="0" xfId="0" applyAlignment="1" applyFont="1">
      <alignment horizontal="center" shrinkToFit="0" vertical="center" wrapText="1"/>
    </xf>
    <xf borderId="0" fillId="5" fontId="8" numFmtId="0" xfId="0" applyAlignment="1" applyFont="1">
      <alignment horizontal="center" shrinkToFit="0" vertical="center" wrapText="1"/>
    </xf>
    <xf borderId="3" fillId="2" fontId="1" numFmtId="0" xfId="0" applyAlignment="1" applyBorder="1" applyFont="1">
      <alignment horizontal="center" readingOrder="0"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0" fillId="5" fontId="3" numFmtId="1" xfId="0" applyAlignment="1" applyFont="1" applyNumberFormat="1">
      <alignment horizontal="center" shrinkToFit="0" vertical="center" wrapText="1"/>
    </xf>
    <xf borderId="0" fillId="4" fontId="6" numFmtId="0" xfId="0" applyAlignment="1" applyFont="1">
      <alignment horizontal="center" readingOrder="0" shrinkToFit="0" vertical="center" wrapText="1"/>
    </xf>
    <xf borderId="3" fillId="2" fontId="9" numFmtId="0" xfId="0" applyAlignment="1" applyBorder="1" applyFont="1">
      <alignment horizontal="center" readingOrder="0" vertical="center"/>
    </xf>
    <xf borderId="3" fillId="2" fontId="9" numFmtId="0" xfId="0" applyAlignment="1" applyBorder="1" applyFont="1">
      <alignment horizontal="center" vertical="center"/>
    </xf>
    <xf borderId="3" fillId="2" fontId="9" numFmtId="0" xfId="0" applyAlignment="1" applyBorder="1" applyFont="1">
      <alignment horizontal="center"/>
    </xf>
    <xf borderId="0" fillId="0" fontId="9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readingOrder="0" vertical="center"/>
    </xf>
    <xf borderId="0" fillId="0" fontId="5" numFmtId="0" xfId="0" applyAlignment="1" applyFont="1">
      <alignment horizontal="center" vertical="center"/>
    </xf>
    <xf borderId="1" fillId="2" fontId="11" numFmtId="0" xfId="0" applyAlignment="1" applyBorder="1" applyFont="1">
      <alignment horizontal="center" vertical="center"/>
    </xf>
    <xf borderId="3" fillId="2" fontId="12" numFmtId="0" xfId="0" applyAlignment="1" applyBorder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vertical="center"/>
    </xf>
    <xf borderId="1" fillId="2" fontId="11" numFmtId="0" xfId="0" applyAlignment="1" applyBorder="1" applyFont="1">
      <alignment horizontal="center"/>
    </xf>
    <xf borderId="3" fillId="2" fontId="12" numFmtId="0" xfId="0" applyAlignment="1" applyBorder="1" applyFont="1">
      <alignment horizontal="center" readingOrder="0"/>
    </xf>
    <xf borderId="3" fillId="2" fontId="9" numFmtId="0" xfId="0" applyAlignment="1" applyBorder="1" applyFont="1">
      <alignment horizontal="center" readingOrder="0"/>
    </xf>
    <xf borderId="0" fillId="0" fontId="13" numFmtId="0" xfId="0" applyAlignment="1" applyFont="1">
      <alignment horizontal="center" readingOrder="0"/>
    </xf>
    <xf borderId="0" fillId="0" fontId="14" numFmtId="0" xfId="0" applyAlignment="1" applyFont="1">
      <alignment horizontal="center"/>
    </xf>
    <xf borderId="0" fillId="0" fontId="9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vertical="center"/>
    </xf>
    <xf borderId="0" fillId="0" fontId="10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3" fillId="0" fontId="9" numFmtId="0" xfId="0" applyAlignment="1" applyBorder="1" applyFont="1">
      <alignment horizontal="center" readingOrder="0" vertical="bottom"/>
    </xf>
    <xf borderId="3" fillId="0" fontId="9" numFmtId="0" xfId="0" applyAlignment="1" applyBorder="1" applyFont="1">
      <alignment horizontal="center" readingOrder="0" vertical="center"/>
    </xf>
    <xf borderId="3" fillId="0" fontId="1" numFmtId="0" xfId="0" applyAlignment="1" applyBorder="1" applyFont="1">
      <alignment horizontal="center" readingOrder="0" vertical="center"/>
    </xf>
    <xf borderId="0" fillId="2" fontId="1" numFmtId="0" xfId="0" applyAlignment="1" applyFont="1">
      <alignment horizontal="center" readingOrder="0" vertical="center"/>
    </xf>
    <xf borderId="1" fillId="2" fontId="7" numFmtId="0" xfId="0" applyAlignment="1" applyBorder="1" applyFont="1">
      <alignment horizontal="center" vertical="center"/>
    </xf>
    <xf borderId="4" fillId="2" fontId="7" numFmtId="0" xfId="0" applyAlignment="1" applyBorder="1" applyFont="1">
      <alignment horizontal="center" vertical="center"/>
    </xf>
    <xf borderId="0" fillId="2" fontId="7" numFmtId="0" xfId="0" applyAlignment="1" applyFont="1">
      <alignment horizontal="center" vertical="center"/>
    </xf>
    <xf borderId="0" fillId="2" fontId="15" numFmtId="0" xfId="0" applyAlignment="1" applyFont="1">
      <alignment horizontal="center"/>
    </xf>
    <xf borderId="0" fillId="2" fontId="9" numFmtId="0" xfId="0" applyAlignment="1" applyFont="1">
      <alignment horizontal="center" readingOrder="0"/>
    </xf>
    <xf borderId="0" fillId="2" fontId="15" numFmtId="0" xfId="0" applyAlignment="1" applyFont="1">
      <alignment horizontal="center" vertical="center"/>
    </xf>
    <xf borderId="0" fillId="2" fontId="9" numFmtId="0" xfId="0" applyAlignment="1" applyFont="1">
      <alignment horizontal="center" readingOrder="0" vertical="center"/>
    </xf>
    <xf borderId="0" fillId="2" fontId="16" numFmtId="0" xfId="0" applyAlignment="1" applyFont="1">
      <alignment horizontal="center"/>
    </xf>
    <xf borderId="0" fillId="2" fontId="12" numFmtId="0" xfId="0" applyAlignment="1" applyFont="1">
      <alignment horizontal="center" readingOrder="0"/>
    </xf>
    <xf borderId="0" fillId="0" fontId="9" numFmtId="0" xfId="0" applyAlignment="1" applyFont="1">
      <alignment horizontal="center" readingOrder="0" vertical="bottom"/>
    </xf>
    <xf borderId="0" fillId="0" fontId="9" numFmtId="0" xfId="0" applyAlignment="1" applyFont="1">
      <alignment horizontal="center" readingOrder="0" vertical="center"/>
    </xf>
    <xf borderId="0" fillId="6" fontId="11" numFmtId="0" xfId="0" applyAlignment="1" applyFill="1" applyFont="1">
      <alignment shrinkToFit="0" vertical="bottom" wrapText="0"/>
    </xf>
    <xf borderId="0" fillId="6" fontId="11" numFmtId="1" xfId="0" applyAlignment="1" applyFont="1" applyNumberFormat="1">
      <alignment shrinkToFit="0" vertical="bottom" wrapText="0"/>
    </xf>
    <xf borderId="0" fillId="6" fontId="11" numFmtId="0" xfId="0" applyAlignment="1" applyFont="1">
      <alignment shrinkToFit="0" vertical="bottom" wrapText="0"/>
    </xf>
    <xf borderId="5" fillId="6" fontId="11" numFmtId="0" xfId="0" applyAlignment="1" applyBorder="1" applyFont="1">
      <alignment shrinkToFit="0" vertical="bottom" wrapText="0"/>
    </xf>
    <xf borderId="0" fillId="6" fontId="17" numFmtId="0" xfId="0" applyAlignment="1" applyFont="1">
      <alignment readingOrder="0" shrinkToFit="0" vertical="bottom" wrapText="0"/>
    </xf>
    <xf borderId="0" fillId="6" fontId="17" numFmtId="0" xfId="0" applyAlignment="1" applyFont="1">
      <alignment shrinkToFit="0" vertical="bottom" wrapText="0"/>
    </xf>
    <xf borderId="0" fillId="6" fontId="17" numFmtId="0" xfId="0" applyAlignment="1" applyFont="1">
      <alignment shrinkToFit="0" vertical="bottom" wrapText="0"/>
    </xf>
    <xf borderId="0" fillId="6" fontId="16" numFmtId="0" xfId="0" applyAlignment="1" applyFont="1">
      <alignment readingOrder="0" shrinkToFit="0" vertical="bottom" wrapText="0"/>
    </xf>
    <xf borderId="0" fillId="6" fontId="16" numFmtId="0" xfId="0" applyAlignment="1" applyFont="1">
      <alignment shrinkToFit="0" vertical="bottom" wrapText="0"/>
    </xf>
    <xf borderId="6" fillId="6" fontId="11" numFmtId="0" xfId="0" applyAlignment="1" applyBorder="1" applyFont="1">
      <alignment shrinkToFit="0" vertical="bottom" wrapText="0"/>
    </xf>
    <xf borderId="6" fillId="6" fontId="11" numFmtId="1" xfId="0" applyAlignment="1" applyBorder="1" applyFont="1" applyNumberFormat="1">
      <alignment shrinkToFit="0" vertical="bottom" wrapText="0"/>
    </xf>
    <xf borderId="6" fillId="6" fontId="11" numFmtId="0" xfId="0" applyAlignment="1" applyBorder="1" applyFont="1">
      <alignment shrinkToFit="0" vertical="bottom" wrapText="0"/>
    </xf>
    <xf borderId="7" fillId="6" fontId="11" numFmtId="0" xfId="0" applyAlignment="1" applyBorder="1" applyFont="1">
      <alignment shrinkToFit="0" vertical="bottom" wrapText="0"/>
    </xf>
    <xf borderId="0" fillId="2" fontId="11" numFmtId="0" xfId="0" applyAlignment="1" applyFont="1">
      <alignment shrinkToFit="0" vertical="bottom" wrapText="0"/>
    </xf>
    <xf borderId="0" fillId="2" fontId="11" numFmtId="1" xfId="0" applyAlignment="1" applyFont="1" applyNumberFormat="1">
      <alignment shrinkToFit="0" vertical="bottom" wrapText="0"/>
    </xf>
    <xf borderId="0" fillId="2" fontId="11" numFmtId="0" xfId="0" applyAlignment="1" applyFont="1">
      <alignment shrinkToFit="0" vertical="bottom" wrapText="0"/>
    </xf>
    <xf borderId="5" fillId="2" fontId="11" numFmtId="0" xfId="0" applyAlignment="1" applyBorder="1" applyFont="1">
      <alignment shrinkToFit="0" vertical="bottom" wrapText="0"/>
    </xf>
    <xf borderId="0" fillId="0" fontId="18" numFmtId="0" xfId="0" applyAlignment="1" applyFont="1">
      <alignment readingOrder="0"/>
    </xf>
    <xf borderId="0" fillId="2" fontId="19" numFmtId="0" xfId="0" applyAlignment="1" applyFont="1">
      <alignment readingOrder="0" shrinkToFit="0" vertical="bottom" wrapText="0"/>
    </xf>
    <xf borderId="0" fillId="2" fontId="19" numFmtId="0" xfId="0" applyAlignment="1" applyFont="1">
      <alignment shrinkToFit="0" vertical="bottom" wrapText="0"/>
    </xf>
    <xf borderId="0" fillId="2" fontId="19" numFmtId="0" xfId="0" applyAlignment="1" applyFont="1">
      <alignment shrinkToFit="0" vertical="bottom" wrapText="0"/>
    </xf>
    <xf borderId="0" fillId="0" fontId="20" numFmtId="0" xfId="0" applyAlignment="1" applyFont="1">
      <alignment readingOrder="0"/>
    </xf>
    <xf borderId="0" fillId="2" fontId="12" numFmtId="0" xfId="0" applyAlignment="1" applyFont="1">
      <alignment readingOrder="0" shrinkToFit="0" vertical="bottom" wrapText="0"/>
    </xf>
    <xf borderId="0" fillId="2" fontId="12" numFmtId="0" xfId="0" applyAlignment="1" applyFont="1">
      <alignment shrinkToFit="0" vertical="bottom" wrapText="0"/>
    </xf>
    <xf borderId="0" fillId="2" fontId="12" numFmtId="0" xfId="0" applyAlignment="1" applyFont="1">
      <alignment shrinkToFit="0" vertical="bottom" wrapText="0"/>
    </xf>
    <xf borderId="5" fillId="0" fontId="21" numFmtId="0" xfId="0" applyBorder="1" applyFont="1"/>
    <xf borderId="0" fillId="0" fontId="20" numFmtId="10" xfId="0" applyFont="1" applyNumberFormat="1"/>
    <xf borderId="0" fillId="0" fontId="22" numFmtId="10" xfId="0" applyFont="1" applyNumberFormat="1"/>
    <xf borderId="6" fillId="2" fontId="23" numFmtId="0" xfId="0" applyAlignment="1" applyBorder="1" applyFont="1">
      <alignment shrinkToFit="0" vertical="bottom" wrapText="1"/>
    </xf>
    <xf borderId="6" fillId="0" fontId="21" numFmtId="0" xfId="0" applyBorder="1" applyFont="1"/>
    <xf borderId="6" fillId="0" fontId="23" numFmtId="0" xfId="0" applyAlignment="1" applyBorder="1" applyFont="1">
      <alignment shrinkToFit="0" vertical="bottom" wrapText="1"/>
    </xf>
    <xf borderId="3" fillId="5" fontId="19" numFmtId="0" xfId="0" applyAlignment="1" applyBorder="1" applyFont="1">
      <alignment readingOrder="0" shrinkToFit="0" vertical="bottom" wrapText="0"/>
    </xf>
    <xf borderId="8" fillId="5" fontId="19" numFmtId="0" xfId="0" applyAlignment="1" applyBorder="1" applyFont="1">
      <alignment readingOrder="0" shrinkToFit="0" vertical="bottom" wrapText="0"/>
    </xf>
    <xf borderId="3" fillId="2" fontId="12" numFmtId="0" xfId="0" applyAlignment="1" applyBorder="1" applyFont="1">
      <alignment horizontal="left" readingOrder="0" shrinkToFit="0" vertical="bottom" wrapText="0"/>
    </xf>
    <xf borderId="9" fillId="2" fontId="12" numFmtId="0" xfId="0" applyAlignment="1" applyBorder="1" applyFont="1">
      <alignment horizontal="center" readingOrder="0" shrinkToFit="0" vertical="bottom" wrapText="0"/>
    </xf>
    <xf borderId="9" fillId="2" fontId="12" numFmtId="3" xfId="0" applyAlignment="1" applyBorder="1" applyFont="1" applyNumberFormat="1">
      <alignment horizontal="left" readingOrder="0" shrinkToFit="0" vertical="bottom" wrapText="0"/>
    </xf>
    <xf borderId="9" fillId="2" fontId="12" numFmtId="0" xfId="0" applyAlignment="1" applyBorder="1" applyFont="1">
      <alignment horizontal="right" readingOrder="0" shrinkToFit="0" vertical="bottom" wrapText="0"/>
    </xf>
    <xf borderId="9" fillId="2" fontId="12" numFmtId="0" xfId="0" applyAlignment="1" applyBorder="1" applyFont="1">
      <alignment horizontal="left" readingOrder="0" shrinkToFit="0" vertical="bottom" wrapText="0"/>
    </xf>
    <xf borderId="9" fillId="2" fontId="12" numFmtId="3" xfId="0" applyAlignment="1" applyBorder="1" applyFont="1" applyNumberFormat="1">
      <alignment horizontal="center" readingOrder="0" shrinkToFit="0" vertical="bottom" wrapText="0"/>
    </xf>
    <xf borderId="1" fillId="2" fontId="11" numFmtId="0" xfId="0" applyAlignment="1" applyBorder="1" applyFont="1">
      <alignment shrinkToFit="0" wrapText="1"/>
    </xf>
    <xf borderId="0" fillId="0" fontId="14" numFmtId="0" xfId="0" applyAlignment="1" applyFont="1">
      <alignment shrinkToFit="0" wrapText="1"/>
    </xf>
    <xf borderId="9" fillId="2" fontId="12" numFmtId="0" xfId="0" applyAlignment="1" applyBorder="1" applyFont="1">
      <alignment horizontal="left" shrinkToFit="0" vertical="bottom" wrapText="0"/>
    </xf>
    <xf borderId="9" fillId="2" fontId="12" numFmtId="3" xfId="0" applyAlignment="1" applyBorder="1" applyFont="1" applyNumberFormat="1">
      <alignment horizontal="left" shrinkToFit="0" vertical="bottom" wrapText="0"/>
    </xf>
    <xf borderId="10" fillId="2" fontId="12" numFmtId="0" xfId="0" applyAlignment="1" applyBorder="1" applyFont="1">
      <alignment horizontal="left" readingOrder="0" shrinkToFit="0" vertical="bottom" wrapText="0"/>
    </xf>
    <xf borderId="11" fillId="7" fontId="19" numFmtId="0" xfId="0" applyAlignment="1" applyBorder="1" applyFill="1" applyFont="1">
      <alignment readingOrder="0" shrinkToFit="0" vertical="bottom" wrapText="0"/>
    </xf>
    <xf borderId="9" fillId="7" fontId="12" numFmtId="0" xfId="0" applyAlignment="1" applyBorder="1" applyFont="1">
      <alignment horizontal="right" readingOrder="0" shrinkToFit="0" vertical="bottom" wrapText="0"/>
    </xf>
    <xf borderId="9" fillId="7" fontId="12" numFmtId="0" xfId="0" applyAlignment="1" applyBorder="1" applyFont="1">
      <alignment horizontal="right" shrinkToFit="0" vertical="bottom" wrapText="0"/>
    </xf>
    <xf borderId="12" fillId="7" fontId="11" numFmtId="0" xfId="0" applyAlignment="1" applyBorder="1" applyFont="1">
      <alignment shrinkToFit="0" vertical="bottom" wrapText="0"/>
    </xf>
    <xf borderId="9" fillId="7" fontId="12" numFmtId="0" xfId="0" applyAlignment="1" applyBorder="1" applyFont="1">
      <alignment horizontal="right" shrinkToFit="0" vertical="bottom" wrapText="0"/>
    </xf>
    <xf borderId="0" fillId="2" fontId="16" numFmtId="0" xfId="0" applyAlignment="1" applyFont="1">
      <alignment shrinkToFit="0" vertical="bottom" wrapText="0"/>
    </xf>
    <xf borderId="0" fillId="2" fontId="16" numFmtId="0" xfId="0" applyAlignment="1" applyFont="1">
      <alignment shrinkToFit="0" vertical="bottom" wrapText="0"/>
    </xf>
    <xf borderId="5" fillId="2" fontId="16" numFmtId="0" xfId="0" applyAlignment="1" applyBorder="1" applyFont="1">
      <alignment shrinkToFit="0" vertical="bottom" wrapText="0"/>
    </xf>
    <xf borderId="0" fillId="2" fontId="16" numFmtId="0" xfId="0" applyAlignment="1" applyFont="1">
      <alignment readingOrder="0" shrinkToFit="0" vertical="bottom" wrapText="0"/>
    </xf>
    <xf borderId="4" fillId="2" fontId="16" numFmtId="0" xfId="0" applyAlignment="1" applyBorder="1" applyFont="1">
      <alignment shrinkToFit="0" vertical="bottom" wrapText="0"/>
    </xf>
    <xf borderId="4" fillId="2" fontId="16" numFmtId="0" xfId="0" applyAlignment="1" applyBorder="1" applyFont="1">
      <alignment readingOrder="0" shrinkToFit="0" vertical="bottom" wrapText="0"/>
    </xf>
    <xf borderId="4" fillId="0" fontId="21" numFmtId="0" xfId="0" applyBorder="1" applyFont="1"/>
    <xf borderId="4" fillId="2" fontId="16" numFmtId="0" xfId="0" applyAlignment="1" applyBorder="1" applyFont="1">
      <alignment shrinkToFit="0" vertical="bottom" wrapText="0"/>
    </xf>
    <xf borderId="13" fillId="2" fontId="16" numFmtId="0" xfId="0" applyAlignment="1" applyBorder="1" applyFont="1">
      <alignment shrinkToFit="0" vertical="bottom" wrapText="0"/>
    </xf>
    <xf borderId="0" fillId="8" fontId="14" numFmtId="0" xfId="0" applyAlignment="1" applyFill="1" applyFont="1">
      <alignment vertical="bottom"/>
    </xf>
    <xf borderId="0" fillId="8" fontId="24" numFmtId="0" xfId="0" applyAlignment="1" applyFont="1">
      <alignment vertical="bottom"/>
    </xf>
    <xf borderId="0" fillId="8" fontId="25" numFmtId="0" xfId="0" applyAlignment="1" applyFont="1">
      <alignment vertical="bottom"/>
    </xf>
    <xf borderId="0" fillId="0" fontId="14" numFmtId="0" xfId="0" applyAlignment="1" applyFont="1">
      <alignment vertical="bottom"/>
    </xf>
    <xf borderId="0" fillId="0" fontId="25" numFmtId="0" xfId="0" applyAlignment="1" applyFont="1">
      <alignment vertical="bottom"/>
    </xf>
    <xf borderId="0" fillId="0" fontId="26" numFmtId="0" xfId="0" applyAlignment="1" applyFont="1">
      <alignment vertical="bottom"/>
    </xf>
    <xf borderId="0" fillId="9" fontId="25" numFmtId="0" xfId="0" applyAlignment="1" applyFill="1" applyFont="1">
      <alignment vertical="bottom"/>
    </xf>
    <xf borderId="0" fillId="0" fontId="26" numFmtId="0" xfId="0" applyAlignment="1" applyFont="1">
      <alignment horizontal="center" vertical="bottom"/>
    </xf>
    <xf borderId="0" fillId="0" fontId="26" numFmtId="0" xfId="0" applyAlignment="1" applyFont="1">
      <alignment horizontal="right"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E4371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4.29"/>
    <col customWidth="1" min="2" max="2" width="26.0"/>
    <col customWidth="1" min="3" max="3" width="35.29"/>
    <col customWidth="1" min="4" max="4" width="32.57"/>
    <col customWidth="1" min="5" max="5" width="34.29"/>
    <col customWidth="1" min="6" max="7" width="32.57"/>
    <col customWidth="1" min="8" max="19" width="8.71"/>
  </cols>
  <sheetData>
    <row r="1">
      <c r="A1" s="1"/>
      <c r="B1" s="2" t="s">
        <v>0</v>
      </c>
      <c r="C1" s="3"/>
      <c r="D1" s="3"/>
      <c r="E1" s="4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>
      <c r="A2" s="1"/>
      <c r="B2" s="7" t="s">
        <v>1</v>
      </c>
      <c r="C2" s="4"/>
      <c r="D2" s="4"/>
      <c r="E2" s="4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>
      <c r="A3" s="1"/>
      <c r="B3" s="8"/>
      <c r="C3" s="4"/>
      <c r="D3" s="4"/>
      <c r="E3" s="4"/>
      <c r="F3" s="5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>
      <c r="A4" s="9"/>
      <c r="B4" s="10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3" t="s">
        <v>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>
      <c r="A5" s="1"/>
      <c r="B5" s="15">
        <v>90001.0</v>
      </c>
      <c r="C5" s="16" t="s">
        <v>8</v>
      </c>
      <c r="D5" s="17" t="s">
        <v>9</v>
      </c>
      <c r="E5" s="16" t="s">
        <v>10</v>
      </c>
      <c r="F5" s="18" t="s">
        <v>11</v>
      </c>
      <c r="G5" s="18" t="s">
        <v>12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>
      <c r="A6" s="1"/>
      <c r="B6" s="15">
        <v>90002.0</v>
      </c>
      <c r="C6" s="16" t="s">
        <v>8</v>
      </c>
      <c r="D6" s="17" t="s">
        <v>9</v>
      </c>
      <c r="E6" s="16" t="s">
        <v>10</v>
      </c>
      <c r="F6" s="18" t="s">
        <v>11</v>
      </c>
      <c r="G6" s="18" t="s">
        <v>12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>
      <c r="A7" s="1"/>
      <c r="B7" s="15">
        <v>90003.0</v>
      </c>
      <c r="C7" s="16" t="s">
        <v>8</v>
      </c>
      <c r="D7" s="17" t="s">
        <v>9</v>
      </c>
      <c r="E7" s="16" t="s">
        <v>10</v>
      </c>
      <c r="F7" s="18" t="s">
        <v>11</v>
      </c>
      <c r="G7" s="18" t="s">
        <v>12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>
      <c r="A8" s="1"/>
      <c r="B8" s="15">
        <v>90004.0</v>
      </c>
      <c r="C8" s="16" t="s">
        <v>8</v>
      </c>
      <c r="D8" s="17" t="s">
        <v>9</v>
      </c>
      <c r="E8" s="16" t="s">
        <v>9</v>
      </c>
      <c r="F8" s="18" t="s">
        <v>11</v>
      </c>
      <c r="G8" s="18" t="s">
        <v>12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>
      <c r="A9" s="1"/>
      <c r="B9" s="15">
        <v>90005.0</v>
      </c>
      <c r="C9" s="16" t="s">
        <v>8</v>
      </c>
      <c r="D9" s="17" t="s">
        <v>9</v>
      </c>
      <c r="E9" s="16" t="s">
        <v>10</v>
      </c>
      <c r="F9" s="18" t="s">
        <v>11</v>
      </c>
      <c r="G9" s="18" t="s">
        <v>12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>
      <c r="A10" s="1"/>
      <c r="B10" s="15">
        <v>90006.0</v>
      </c>
      <c r="C10" s="16" t="s">
        <v>8</v>
      </c>
      <c r="D10" s="17" t="s">
        <v>9</v>
      </c>
      <c r="E10" s="16" t="s">
        <v>10</v>
      </c>
      <c r="F10" s="18" t="s">
        <v>11</v>
      </c>
      <c r="G10" s="18" t="s">
        <v>12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>
      <c r="A11" s="1"/>
      <c r="B11" s="15">
        <v>90007.0</v>
      </c>
      <c r="C11" s="16" t="s">
        <v>8</v>
      </c>
      <c r="D11" s="17" t="s">
        <v>9</v>
      </c>
      <c r="E11" s="16" t="s">
        <v>10</v>
      </c>
      <c r="F11" s="18" t="s">
        <v>11</v>
      </c>
      <c r="G11" s="18" t="s">
        <v>12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>
      <c r="A12" s="1"/>
      <c r="B12" s="15">
        <v>90008.0</v>
      </c>
      <c r="C12" s="16" t="s">
        <v>8</v>
      </c>
      <c r="D12" s="17" t="s">
        <v>9</v>
      </c>
      <c r="E12" s="16" t="s">
        <v>10</v>
      </c>
      <c r="F12" s="18" t="s">
        <v>11</v>
      </c>
      <c r="G12" s="18" t="s">
        <v>12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>
      <c r="A13" s="1"/>
      <c r="B13" s="15">
        <v>90009.0</v>
      </c>
      <c r="C13" s="16" t="s">
        <v>8</v>
      </c>
      <c r="D13" s="17" t="s">
        <v>9</v>
      </c>
      <c r="E13" s="16" t="s">
        <v>9</v>
      </c>
      <c r="F13" s="18" t="s">
        <v>11</v>
      </c>
      <c r="G13" s="18" t="s">
        <v>12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>
      <c r="A14" s="1"/>
      <c r="B14" s="15">
        <v>90010.0</v>
      </c>
      <c r="C14" s="16" t="s">
        <v>8</v>
      </c>
      <c r="D14" s="17" t="s">
        <v>9</v>
      </c>
      <c r="E14" s="16" t="s">
        <v>10</v>
      </c>
      <c r="F14" s="18" t="s">
        <v>11</v>
      </c>
      <c r="G14" s="18" t="s">
        <v>12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>
      <c r="A15" s="1"/>
      <c r="B15" s="15">
        <v>90011.0</v>
      </c>
      <c r="C15" s="16" t="s">
        <v>8</v>
      </c>
      <c r="D15" s="17" t="s">
        <v>9</v>
      </c>
      <c r="E15" s="16" t="s">
        <v>10</v>
      </c>
      <c r="F15" s="18" t="s">
        <v>11</v>
      </c>
      <c r="G15" s="18" t="s">
        <v>12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>
      <c r="A16" s="1"/>
      <c r="B16" s="15">
        <v>90012.0</v>
      </c>
      <c r="C16" s="16" t="s">
        <v>8</v>
      </c>
      <c r="D16" s="17" t="s">
        <v>9</v>
      </c>
      <c r="E16" s="16" t="s">
        <v>10</v>
      </c>
      <c r="F16" s="18" t="s">
        <v>11</v>
      </c>
      <c r="G16" s="18" t="s">
        <v>12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>
      <c r="A17" s="1"/>
      <c r="B17" s="15">
        <v>90013.0</v>
      </c>
      <c r="C17" s="16" t="s">
        <v>8</v>
      </c>
      <c r="D17" s="17" t="s">
        <v>9</v>
      </c>
      <c r="E17" s="16" t="s">
        <v>10</v>
      </c>
      <c r="F17" s="18" t="s">
        <v>11</v>
      </c>
      <c r="G17" s="18" t="s">
        <v>12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>
      <c r="A18" s="1"/>
      <c r="B18" s="15">
        <v>90014.0</v>
      </c>
      <c r="C18" s="16" t="s">
        <v>8</v>
      </c>
      <c r="D18" s="17" t="s">
        <v>9</v>
      </c>
      <c r="E18" s="16" t="s">
        <v>9</v>
      </c>
      <c r="F18" s="18" t="s">
        <v>11</v>
      </c>
      <c r="G18" s="18" t="s">
        <v>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>
      <c r="A19" s="1"/>
      <c r="B19" s="15">
        <v>90015.0</v>
      </c>
      <c r="C19" s="16" t="s">
        <v>8</v>
      </c>
      <c r="D19" s="17" t="s">
        <v>9</v>
      </c>
      <c r="E19" s="16" t="s">
        <v>10</v>
      </c>
      <c r="F19" s="18" t="s">
        <v>11</v>
      </c>
      <c r="G19" s="18" t="s">
        <v>12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>
      <c r="A20" s="1"/>
      <c r="B20" s="15">
        <v>90016.0</v>
      </c>
      <c r="C20" s="16" t="s">
        <v>8</v>
      </c>
      <c r="D20" s="17" t="s">
        <v>9</v>
      </c>
      <c r="E20" s="16" t="s">
        <v>10</v>
      </c>
      <c r="F20" s="18" t="s">
        <v>11</v>
      </c>
      <c r="G20" s="18" t="s">
        <v>12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>
      <c r="A21" s="1"/>
      <c r="B21" s="15">
        <v>90017.0</v>
      </c>
      <c r="C21" s="16" t="s">
        <v>8</v>
      </c>
      <c r="D21" s="17" t="s">
        <v>9</v>
      </c>
      <c r="E21" s="16" t="s">
        <v>10</v>
      </c>
      <c r="F21" s="18" t="s">
        <v>11</v>
      </c>
      <c r="G21" s="18" t="s">
        <v>12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>
      <c r="A22" s="1"/>
      <c r="B22" s="15">
        <v>90018.0</v>
      </c>
      <c r="C22" s="16" t="s">
        <v>8</v>
      </c>
      <c r="D22" s="17" t="s">
        <v>9</v>
      </c>
      <c r="E22" s="16" t="s">
        <v>10</v>
      </c>
      <c r="F22" s="18" t="s">
        <v>11</v>
      </c>
      <c r="G22" s="18" t="s">
        <v>12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>
      <c r="A23" s="1"/>
      <c r="B23" s="15">
        <v>90019.0</v>
      </c>
      <c r="C23" s="16" t="s">
        <v>8</v>
      </c>
      <c r="D23" s="17" t="s">
        <v>9</v>
      </c>
      <c r="E23" s="16" t="s">
        <v>9</v>
      </c>
      <c r="F23" s="18" t="s">
        <v>11</v>
      </c>
      <c r="G23" s="18" t="s">
        <v>12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>
      <c r="A24" s="1"/>
      <c r="B24" s="15">
        <v>90020.0</v>
      </c>
      <c r="C24" s="16" t="s">
        <v>8</v>
      </c>
      <c r="D24" s="17" t="s">
        <v>9</v>
      </c>
      <c r="E24" s="16" t="s">
        <v>10</v>
      </c>
      <c r="F24" s="18" t="s">
        <v>11</v>
      </c>
      <c r="G24" s="18" t="s">
        <v>12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>
      <c r="A25" s="1"/>
      <c r="B25" s="15">
        <v>90021.0</v>
      </c>
      <c r="C25" s="16" t="s">
        <v>8</v>
      </c>
      <c r="D25" s="17" t="s">
        <v>9</v>
      </c>
      <c r="E25" s="16" t="s">
        <v>9</v>
      </c>
      <c r="F25" s="18" t="s">
        <v>11</v>
      </c>
      <c r="G25" s="18" t="s">
        <v>12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>
      <c r="A26" s="1"/>
      <c r="B26" s="15">
        <v>90022.0</v>
      </c>
      <c r="C26" s="16" t="s">
        <v>8</v>
      </c>
      <c r="D26" s="17" t="s">
        <v>9</v>
      </c>
      <c r="E26" s="16" t="s">
        <v>9</v>
      </c>
      <c r="F26" s="18" t="s">
        <v>11</v>
      </c>
      <c r="G26" s="18" t="s">
        <v>12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>
      <c r="A27" s="1"/>
      <c r="B27" s="15">
        <v>90023.0</v>
      </c>
      <c r="C27" s="16" t="s">
        <v>8</v>
      </c>
      <c r="D27" s="17" t="s">
        <v>9</v>
      </c>
      <c r="E27" s="16" t="s">
        <v>10</v>
      </c>
      <c r="F27" s="18" t="s">
        <v>11</v>
      </c>
      <c r="G27" s="18" t="s">
        <v>12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>
      <c r="A28" s="1"/>
      <c r="B28" s="15">
        <v>90024.0</v>
      </c>
      <c r="C28" s="16" t="s">
        <v>9</v>
      </c>
      <c r="D28" s="17" t="s">
        <v>9</v>
      </c>
      <c r="E28" s="16" t="s">
        <v>10</v>
      </c>
      <c r="F28" s="18" t="s">
        <v>11</v>
      </c>
      <c r="G28" s="18" t="s">
        <v>12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>
      <c r="A29" s="1"/>
      <c r="B29" s="19">
        <v>90025.0</v>
      </c>
      <c r="C29" s="17" t="s">
        <v>9</v>
      </c>
      <c r="D29" s="17" t="s">
        <v>9</v>
      </c>
      <c r="E29" s="16" t="s">
        <v>9</v>
      </c>
      <c r="F29" s="18" t="s">
        <v>11</v>
      </c>
      <c r="G29" s="18" t="s">
        <v>9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>
      <c r="A30" s="1"/>
      <c r="B30" s="15">
        <v>90026.0</v>
      </c>
      <c r="C30" s="16" t="s">
        <v>8</v>
      </c>
      <c r="D30" s="17" t="s">
        <v>9</v>
      </c>
      <c r="E30" s="16" t="s">
        <v>10</v>
      </c>
      <c r="F30" s="18" t="s">
        <v>11</v>
      </c>
      <c r="G30" s="18" t="s">
        <v>12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>
      <c r="A31" s="1"/>
      <c r="B31" s="15">
        <v>90027.0</v>
      </c>
      <c r="C31" s="16" t="s">
        <v>8</v>
      </c>
      <c r="D31" s="17" t="s">
        <v>13</v>
      </c>
      <c r="E31" s="16" t="s">
        <v>9</v>
      </c>
      <c r="F31" s="18" t="s">
        <v>11</v>
      </c>
      <c r="G31" s="18" t="s">
        <v>12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>
      <c r="A32" s="1"/>
      <c r="B32" s="15">
        <v>90028.0</v>
      </c>
      <c r="C32" s="16" t="s">
        <v>8</v>
      </c>
      <c r="D32" s="17" t="s">
        <v>9</v>
      </c>
      <c r="E32" s="16" t="s">
        <v>10</v>
      </c>
      <c r="F32" s="18" t="s">
        <v>11</v>
      </c>
      <c r="G32" s="18" t="s">
        <v>12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>
      <c r="A33" s="1"/>
      <c r="B33" s="15">
        <v>90029.0</v>
      </c>
      <c r="C33" s="16" t="s">
        <v>8</v>
      </c>
      <c r="D33" s="17" t="s">
        <v>9</v>
      </c>
      <c r="E33" s="16" t="s">
        <v>10</v>
      </c>
      <c r="F33" s="18" t="s">
        <v>11</v>
      </c>
      <c r="G33" s="18" t="s">
        <v>12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>
      <c r="A34" s="1"/>
      <c r="B34" s="15">
        <v>90030.0</v>
      </c>
      <c r="C34" s="16" t="s">
        <v>8</v>
      </c>
      <c r="D34" s="16" t="s">
        <v>9</v>
      </c>
      <c r="E34" s="16" t="s">
        <v>9</v>
      </c>
      <c r="F34" s="20" t="s">
        <v>11</v>
      </c>
      <c r="G34" s="18" t="s">
        <v>12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>
      <c r="A35" s="1"/>
      <c r="B35" s="15">
        <v>90031.0</v>
      </c>
      <c r="C35" s="16" t="s">
        <v>8</v>
      </c>
      <c r="D35" s="17" t="s">
        <v>9</v>
      </c>
      <c r="E35" s="16" t="s">
        <v>9</v>
      </c>
      <c r="F35" s="18" t="s">
        <v>11</v>
      </c>
      <c r="G35" s="18" t="s">
        <v>12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>
      <c r="A36" s="1"/>
      <c r="B36" s="15">
        <v>90032.0</v>
      </c>
      <c r="C36" s="16" t="s">
        <v>8</v>
      </c>
      <c r="D36" s="17" t="s">
        <v>9</v>
      </c>
      <c r="E36" s="16" t="s">
        <v>9</v>
      </c>
      <c r="F36" s="18" t="s">
        <v>11</v>
      </c>
      <c r="G36" s="18" t="s">
        <v>12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>
      <c r="A37" s="1"/>
      <c r="B37" s="15">
        <v>90033.0</v>
      </c>
      <c r="C37" s="16" t="s">
        <v>8</v>
      </c>
      <c r="D37" s="17" t="s">
        <v>9</v>
      </c>
      <c r="E37" s="16" t="s">
        <v>10</v>
      </c>
      <c r="F37" s="18" t="s">
        <v>11</v>
      </c>
      <c r="G37" s="18" t="s">
        <v>12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>
      <c r="A38" s="1"/>
      <c r="B38" s="15">
        <v>90034.0</v>
      </c>
      <c r="C38" s="16" t="s">
        <v>8</v>
      </c>
      <c r="D38" s="17" t="s">
        <v>9</v>
      </c>
      <c r="E38" s="16" t="s">
        <v>9</v>
      </c>
      <c r="F38" s="18" t="s">
        <v>11</v>
      </c>
      <c r="G38" s="18" t="s">
        <v>12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>
      <c r="A39" s="1"/>
      <c r="B39" s="15">
        <v>90035.0</v>
      </c>
      <c r="C39" s="16" t="s">
        <v>8</v>
      </c>
      <c r="D39" s="17" t="s">
        <v>9</v>
      </c>
      <c r="E39" s="16" t="s">
        <v>9</v>
      </c>
      <c r="F39" s="18" t="s">
        <v>11</v>
      </c>
      <c r="G39" s="18" t="s">
        <v>12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>
      <c r="A40" s="1"/>
      <c r="B40" s="15">
        <v>90036.0</v>
      </c>
      <c r="C40" s="16" t="s">
        <v>8</v>
      </c>
      <c r="D40" s="17" t="s">
        <v>9</v>
      </c>
      <c r="E40" s="16" t="s">
        <v>9</v>
      </c>
      <c r="F40" s="18" t="s">
        <v>11</v>
      </c>
      <c r="G40" s="18" t="s">
        <v>12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>
      <c r="A41" s="1"/>
      <c r="B41" s="15">
        <v>90037.0</v>
      </c>
      <c r="C41" s="16" t="s">
        <v>8</v>
      </c>
      <c r="D41" s="17" t="s">
        <v>9</v>
      </c>
      <c r="E41" s="16" t="s">
        <v>10</v>
      </c>
      <c r="F41" s="18" t="s">
        <v>11</v>
      </c>
      <c r="G41" s="18" t="s">
        <v>12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>
      <c r="A42" s="1"/>
      <c r="B42" s="15">
        <v>90038.0</v>
      </c>
      <c r="C42" s="16" t="s">
        <v>8</v>
      </c>
      <c r="D42" s="17" t="s">
        <v>9</v>
      </c>
      <c r="E42" s="16" t="s">
        <v>10</v>
      </c>
      <c r="F42" s="18" t="s">
        <v>11</v>
      </c>
      <c r="G42" s="18" t="s">
        <v>12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>
      <c r="A43" s="1"/>
      <c r="B43" s="15">
        <v>90039.0</v>
      </c>
      <c r="C43" s="16" t="s">
        <v>8</v>
      </c>
      <c r="D43" s="17" t="s">
        <v>9</v>
      </c>
      <c r="E43" s="16" t="s">
        <v>9</v>
      </c>
      <c r="F43" s="18" t="s">
        <v>11</v>
      </c>
      <c r="G43" s="18" t="s">
        <v>12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>
      <c r="A44" s="1"/>
      <c r="B44" s="15">
        <v>90040.0</v>
      </c>
      <c r="C44" s="16" t="s">
        <v>8</v>
      </c>
      <c r="D44" s="17" t="s">
        <v>9</v>
      </c>
      <c r="E44" s="16" t="s">
        <v>9</v>
      </c>
      <c r="F44" s="18" t="s">
        <v>11</v>
      </c>
      <c r="G44" s="18" t="s">
        <v>12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>
      <c r="A45" s="1"/>
      <c r="B45" s="15">
        <v>90041.0</v>
      </c>
      <c r="C45" s="16" t="s">
        <v>8</v>
      </c>
      <c r="D45" s="17" t="s">
        <v>9</v>
      </c>
      <c r="E45" s="16" t="s">
        <v>9</v>
      </c>
      <c r="F45" s="18" t="s">
        <v>11</v>
      </c>
      <c r="G45" s="18" t="s">
        <v>12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>
      <c r="A46" s="1"/>
      <c r="B46" s="15">
        <v>90042.0</v>
      </c>
      <c r="C46" s="16" t="s">
        <v>8</v>
      </c>
      <c r="D46" s="17" t="s">
        <v>9</v>
      </c>
      <c r="E46" s="16" t="s">
        <v>9</v>
      </c>
      <c r="F46" s="18" t="s">
        <v>11</v>
      </c>
      <c r="G46" s="18" t="s">
        <v>12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>
      <c r="A47" s="1"/>
      <c r="B47" s="15">
        <v>90043.0</v>
      </c>
      <c r="C47" s="16" t="s">
        <v>8</v>
      </c>
      <c r="D47" s="17" t="s">
        <v>9</v>
      </c>
      <c r="E47" s="16" t="s">
        <v>10</v>
      </c>
      <c r="F47" s="18" t="s">
        <v>11</v>
      </c>
      <c r="G47" s="18" t="s">
        <v>12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>
      <c r="A48" s="1"/>
      <c r="B48" s="15">
        <v>90044.0</v>
      </c>
      <c r="C48" s="16" t="s">
        <v>8</v>
      </c>
      <c r="D48" s="17" t="s">
        <v>9</v>
      </c>
      <c r="E48" s="16" t="s">
        <v>10</v>
      </c>
      <c r="F48" s="18" t="s">
        <v>11</v>
      </c>
      <c r="G48" s="18" t="s">
        <v>12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>
      <c r="A49" s="1"/>
      <c r="B49" s="15">
        <v>90045.0</v>
      </c>
      <c r="C49" s="16" t="s">
        <v>8</v>
      </c>
      <c r="D49" s="17" t="s">
        <v>9</v>
      </c>
      <c r="E49" s="16" t="s">
        <v>9</v>
      </c>
      <c r="F49" s="18" t="s">
        <v>11</v>
      </c>
      <c r="G49" s="18" t="s">
        <v>12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>
      <c r="A50" s="1"/>
      <c r="B50" s="15">
        <v>90046.0</v>
      </c>
      <c r="C50" s="16" t="s">
        <v>8</v>
      </c>
      <c r="D50" s="17" t="s">
        <v>9</v>
      </c>
      <c r="E50" s="16" t="s">
        <v>9</v>
      </c>
      <c r="F50" s="18" t="s">
        <v>11</v>
      </c>
      <c r="G50" s="18" t="s">
        <v>12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>
      <c r="A51" s="1"/>
      <c r="B51" s="15">
        <v>90047.0</v>
      </c>
      <c r="C51" s="16" t="s">
        <v>8</v>
      </c>
      <c r="D51" s="17" t="s">
        <v>9</v>
      </c>
      <c r="E51" s="16" t="s">
        <v>9</v>
      </c>
      <c r="F51" s="18" t="s">
        <v>11</v>
      </c>
      <c r="G51" s="18" t="s">
        <v>12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>
      <c r="A52" s="1"/>
      <c r="B52" s="19">
        <v>90048.0</v>
      </c>
      <c r="C52" s="17" t="s">
        <v>9</v>
      </c>
      <c r="D52" s="17" t="s">
        <v>9</v>
      </c>
      <c r="E52" s="16" t="s">
        <v>9</v>
      </c>
      <c r="F52" s="18" t="s">
        <v>11</v>
      </c>
      <c r="G52" s="18" t="s">
        <v>9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>
      <c r="A53" s="1"/>
      <c r="B53" s="19">
        <v>90049.0</v>
      </c>
      <c r="C53" s="17" t="s">
        <v>9</v>
      </c>
      <c r="D53" s="17" t="s">
        <v>9</v>
      </c>
      <c r="E53" s="16" t="s">
        <v>9</v>
      </c>
      <c r="F53" s="18" t="s">
        <v>11</v>
      </c>
      <c r="G53" s="18" t="s">
        <v>9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>
      <c r="A54" s="1"/>
      <c r="B54" s="15">
        <v>90050.0</v>
      </c>
      <c r="C54" s="16" t="s">
        <v>9</v>
      </c>
      <c r="D54" s="16" t="s">
        <v>9</v>
      </c>
      <c r="E54" s="16" t="s">
        <v>9</v>
      </c>
      <c r="F54" s="20" t="s">
        <v>11</v>
      </c>
      <c r="G54" s="18" t="s">
        <v>9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>
      <c r="A55" s="1"/>
      <c r="B55" s="15">
        <v>90051.0</v>
      </c>
      <c r="C55" s="16" t="s">
        <v>8</v>
      </c>
      <c r="D55" s="17" t="s">
        <v>9</v>
      </c>
      <c r="E55" s="16" t="s">
        <v>9</v>
      </c>
      <c r="F55" s="18" t="s">
        <v>11</v>
      </c>
      <c r="G55" s="18" t="s">
        <v>12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>
      <c r="A56" s="1"/>
      <c r="B56" s="15">
        <v>90052.0</v>
      </c>
      <c r="C56" s="16" t="s">
        <v>8</v>
      </c>
      <c r="D56" s="17" t="s">
        <v>9</v>
      </c>
      <c r="E56" s="16" t="s">
        <v>9</v>
      </c>
      <c r="F56" s="18" t="s">
        <v>11</v>
      </c>
      <c r="G56" s="18" t="s">
        <v>12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>
      <c r="A57" s="1"/>
      <c r="B57" s="15">
        <v>90053.0</v>
      </c>
      <c r="C57" s="16" t="s">
        <v>8</v>
      </c>
      <c r="D57" s="16" t="s">
        <v>9</v>
      </c>
      <c r="E57" s="16" t="s">
        <v>9</v>
      </c>
      <c r="F57" s="20" t="s">
        <v>11</v>
      </c>
      <c r="G57" s="18" t="s">
        <v>12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>
      <c r="A58" s="1"/>
      <c r="B58" s="15">
        <v>90054.0</v>
      </c>
      <c r="C58" s="16" t="s">
        <v>8</v>
      </c>
      <c r="D58" s="16" t="s">
        <v>9</v>
      </c>
      <c r="E58" s="16" t="s">
        <v>9</v>
      </c>
      <c r="F58" s="20" t="s">
        <v>11</v>
      </c>
      <c r="G58" s="18" t="s">
        <v>12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>
      <c r="A59" s="1"/>
      <c r="B59" s="15">
        <v>90055.0</v>
      </c>
      <c r="C59" s="16" t="s">
        <v>9</v>
      </c>
      <c r="D59" s="16" t="s">
        <v>9</v>
      </c>
      <c r="E59" s="16" t="s">
        <v>9</v>
      </c>
      <c r="F59" s="20" t="s">
        <v>11</v>
      </c>
      <c r="G59" s="18" t="s">
        <v>9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>
      <c r="A60" s="1"/>
      <c r="B60" s="15">
        <v>90056.0</v>
      </c>
      <c r="C60" s="16" t="s">
        <v>8</v>
      </c>
      <c r="D60" s="17" t="s">
        <v>9</v>
      </c>
      <c r="E60" s="16" t="s">
        <v>9</v>
      </c>
      <c r="F60" s="18" t="s">
        <v>11</v>
      </c>
      <c r="G60" s="18" t="s">
        <v>12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>
      <c r="A61" s="1"/>
      <c r="B61" s="15">
        <v>90057.0</v>
      </c>
      <c r="C61" s="16" t="s">
        <v>8</v>
      </c>
      <c r="D61" s="17" t="s">
        <v>9</v>
      </c>
      <c r="E61" s="16" t="s">
        <v>10</v>
      </c>
      <c r="F61" s="18" t="s">
        <v>11</v>
      </c>
      <c r="G61" s="18" t="s">
        <v>12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>
      <c r="A62" s="1"/>
      <c r="B62" s="15">
        <v>90058.0</v>
      </c>
      <c r="C62" s="16" t="s">
        <v>8</v>
      </c>
      <c r="D62" s="17" t="s">
        <v>9</v>
      </c>
      <c r="E62" s="16" t="s">
        <v>9</v>
      </c>
      <c r="F62" s="18" t="s">
        <v>11</v>
      </c>
      <c r="G62" s="18" t="s">
        <v>12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>
      <c r="A63" s="1"/>
      <c r="B63" s="15">
        <v>90059.0</v>
      </c>
      <c r="C63" s="16" t="s">
        <v>8</v>
      </c>
      <c r="D63" s="17" t="s">
        <v>9</v>
      </c>
      <c r="E63" s="16" t="s">
        <v>10</v>
      </c>
      <c r="F63" s="18" t="s">
        <v>11</v>
      </c>
      <c r="G63" s="18" t="s">
        <v>12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>
      <c r="A64" s="1"/>
      <c r="B64" s="15">
        <v>90060.0</v>
      </c>
      <c r="C64" s="16" t="s">
        <v>8</v>
      </c>
      <c r="D64" s="17" t="s">
        <v>9</v>
      </c>
      <c r="E64" s="16" t="s">
        <v>9</v>
      </c>
      <c r="F64" s="18" t="s">
        <v>11</v>
      </c>
      <c r="G64" s="18" t="s">
        <v>12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>
      <c r="A65" s="1"/>
      <c r="B65" s="15">
        <v>90061.0</v>
      </c>
      <c r="C65" s="16" t="s">
        <v>8</v>
      </c>
      <c r="D65" s="17" t="s">
        <v>9</v>
      </c>
      <c r="E65" s="16" t="s">
        <v>9</v>
      </c>
      <c r="F65" s="18" t="s">
        <v>11</v>
      </c>
      <c r="G65" s="18" t="s">
        <v>12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>
      <c r="A66" s="1"/>
      <c r="B66" s="15">
        <v>90062.0</v>
      </c>
      <c r="C66" s="16" t="s">
        <v>8</v>
      </c>
      <c r="D66" s="17" t="s">
        <v>9</v>
      </c>
      <c r="E66" s="16" t="s">
        <v>9</v>
      </c>
      <c r="F66" s="18" t="s">
        <v>11</v>
      </c>
      <c r="G66" s="18" t="s">
        <v>12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>
      <c r="A67" s="1"/>
      <c r="B67" s="15">
        <v>90063.0</v>
      </c>
      <c r="C67" s="16" t="s">
        <v>8</v>
      </c>
      <c r="D67" s="17" t="s">
        <v>9</v>
      </c>
      <c r="E67" s="16" t="s">
        <v>10</v>
      </c>
      <c r="F67" s="18" t="s">
        <v>11</v>
      </c>
      <c r="G67" s="18" t="s">
        <v>12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>
      <c r="A68" s="1"/>
      <c r="B68" s="19">
        <v>90064.0</v>
      </c>
      <c r="C68" s="17" t="s">
        <v>9</v>
      </c>
      <c r="D68" s="17" t="s">
        <v>9</v>
      </c>
      <c r="E68" s="16" t="s">
        <v>9</v>
      </c>
      <c r="F68" s="18" t="s">
        <v>11</v>
      </c>
      <c r="G68" s="18" t="s">
        <v>9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>
      <c r="A69" s="1"/>
      <c r="B69" s="15">
        <v>90065.0</v>
      </c>
      <c r="C69" s="16" t="s">
        <v>8</v>
      </c>
      <c r="D69" s="17" t="s">
        <v>9</v>
      </c>
      <c r="E69" s="16" t="s">
        <v>9</v>
      </c>
      <c r="F69" s="18" t="s">
        <v>11</v>
      </c>
      <c r="G69" s="18" t="s">
        <v>12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>
      <c r="A70" s="1"/>
      <c r="B70" s="15">
        <v>90066.0</v>
      </c>
      <c r="C70" s="16" t="s">
        <v>8</v>
      </c>
      <c r="D70" s="17" t="s">
        <v>9</v>
      </c>
      <c r="E70" s="16" t="s">
        <v>9</v>
      </c>
      <c r="F70" s="18" t="s">
        <v>11</v>
      </c>
      <c r="G70" s="18" t="s">
        <v>12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>
      <c r="A71" s="1"/>
      <c r="B71" s="19">
        <v>90067.0</v>
      </c>
      <c r="C71" s="17" t="s">
        <v>9</v>
      </c>
      <c r="D71" s="17" t="s">
        <v>9</v>
      </c>
      <c r="E71" s="16" t="s">
        <v>9</v>
      </c>
      <c r="F71" s="18" t="s">
        <v>11</v>
      </c>
      <c r="G71" s="18" t="s">
        <v>9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>
      <c r="A72" s="1"/>
      <c r="B72" s="15">
        <v>90068.0</v>
      </c>
      <c r="C72" s="16" t="s">
        <v>8</v>
      </c>
      <c r="D72" s="17" t="s">
        <v>9</v>
      </c>
      <c r="E72" s="16" t="s">
        <v>9</v>
      </c>
      <c r="F72" s="18" t="s">
        <v>11</v>
      </c>
      <c r="G72" s="18" t="s">
        <v>12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>
      <c r="A73" s="1"/>
      <c r="B73" s="19">
        <v>90069.0</v>
      </c>
      <c r="C73" s="17" t="s">
        <v>9</v>
      </c>
      <c r="D73" s="17" t="s">
        <v>9</v>
      </c>
      <c r="E73" s="16" t="s">
        <v>9</v>
      </c>
      <c r="F73" s="18" t="s">
        <v>11</v>
      </c>
      <c r="G73" s="18" t="s">
        <v>9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>
      <c r="A74" s="1"/>
      <c r="B74" s="15">
        <v>90070.0</v>
      </c>
      <c r="C74" s="16" t="s">
        <v>9</v>
      </c>
      <c r="D74" s="16" t="s">
        <v>9</v>
      </c>
      <c r="E74" s="16" t="s">
        <v>9</v>
      </c>
      <c r="F74" s="20" t="s">
        <v>11</v>
      </c>
      <c r="G74" s="18" t="s">
        <v>9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>
      <c r="A75" s="1"/>
      <c r="B75" s="15">
        <v>90071.0</v>
      </c>
      <c r="C75" s="16" t="s">
        <v>8</v>
      </c>
      <c r="D75" s="17" t="s">
        <v>9</v>
      </c>
      <c r="E75" s="16" t="s">
        <v>9</v>
      </c>
      <c r="F75" s="18" t="s">
        <v>11</v>
      </c>
      <c r="G75" s="18" t="s">
        <v>12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>
      <c r="A76" s="1"/>
      <c r="B76" s="15">
        <v>90072.0</v>
      </c>
      <c r="C76" s="16" t="s">
        <v>8</v>
      </c>
      <c r="D76" s="16" t="s">
        <v>9</v>
      </c>
      <c r="E76" s="16" t="s">
        <v>9</v>
      </c>
      <c r="F76" s="20" t="s">
        <v>11</v>
      </c>
      <c r="G76" s="18" t="s">
        <v>12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>
      <c r="A77" s="1"/>
      <c r="B77" s="19">
        <v>90073.0</v>
      </c>
      <c r="C77" s="17" t="s">
        <v>9</v>
      </c>
      <c r="D77" s="17" t="s">
        <v>9</v>
      </c>
      <c r="E77" s="16" t="s">
        <v>9</v>
      </c>
      <c r="F77" s="18" t="s">
        <v>11</v>
      </c>
      <c r="G77" s="18" t="s">
        <v>9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>
      <c r="A78" s="1"/>
      <c r="B78" s="15">
        <v>90074.0</v>
      </c>
      <c r="C78" s="16" t="s">
        <v>9</v>
      </c>
      <c r="D78" s="16" t="s">
        <v>9</v>
      </c>
      <c r="E78" s="16" t="s">
        <v>9</v>
      </c>
      <c r="F78" s="20" t="s">
        <v>11</v>
      </c>
      <c r="G78" s="18" t="s">
        <v>9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>
      <c r="A79" s="1"/>
      <c r="B79" s="15">
        <v>90075.0</v>
      </c>
      <c r="C79" s="16" t="s">
        <v>9</v>
      </c>
      <c r="D79" s="16" t="s">
        <v>9</v>
      </c>
      <c r="E79" s="16" t="s">
        <v>9</v>
      </c>
      <c r="F79" s="20" t="s">
        <v>11</v>
      </c>
      <c r="G79" s="18" t="s">
        <v>9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>
      <c r="A80" s="1"/>
      <c r="B80" s="15">
        <v>90076.0</v>
      </c>
      <c r="C80" s="16" t="s">
        <v>9</v>
      </c>
      <c r="D80" s="16" t="s">
        <v>9</v>
      </c>
      <c r="E80" s="16" t="s">
        <v>9</v>
      </c>
      <c r="F80" s="20" t="s">
        <v>11</v>
      </c>
      <c r="G80" s="18" t="s">
        <v>9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>
      <c r="A81" s="1"/>
      <c r="B81" s="19">
        <v>90077.0</v>
      </c>
      <c r="C81" s="17" t="s">
        <v>9</v>
      </c>
      <c r="D81" s="17" t="s">
        <v>9</v>
      </c>
      <c r="E81" s="16" t="s">
        <v>9</v>
      </c>
      <c r="F81" s="18" t="s">
        <v>11</v>
      </c>
      <c r="G81" s="18" t="s">
        <v>9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>
      <c r="A82" s="1"/>
      <c r="B82" s="15">
        <v>90078.0</v>
      </c>
      <c r="C82" s="16" t="s">
        <v>8</v>
      </c>
      <c r="D82" s="16" t="s">
        <v>9</v>
      </c>
      <c r="E82" s="16" t="s">
        <v>9</v>
      </c>
      <c r="F82" s="20" t="s">
        <v>11</v>
      </c>
      <c r="G82" s="18" t="s">
        <v>12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>
      <c r="A83" s="1"/>
      <c r="B83" s="15">
        <v>90079.0</v>
      </c>
      <c r="C83" s="16" t="s">
        <v>8</v>
      </c>
      <c r="D83" s="17" t="s">
        <v>9</v>
      </c>
      <c r="E83" s="16" t="s">
        <v>9</v>
      </c>
      <c r="F83" s="18" t="s">
        <v>11</v>
      </c>
      <c r="G83" s="18" t="s">
        <v>12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>
      <c r="A84" s="1"/>
      <c r="B84" s="15">
        <v>90080.0</v>
      </c>
      <c r="C84" s="16" t="s">
        <v>9</v>
      </c>
      <c r="D84" s="16" t="s">
        <v>9</v>
      </c>
      <c r="E84" s="16" t="s">
        <v>9</v>
      </c>
      <c r="F84" s="20" t="s">
        <v>11</v>
      </c>
      <c r="G84" s="18" t="s">
        <v>9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>
      <c r="A85" s="1"/>
      <c r="B85" s="15">
        <v>90081.0</v>
      </c>
      <c r="C85" s="16" t="s">
        <v>9</v>
      </c>
      <c r="D85" s="16" t="s">
        <v>9</v>
      </c>
      <c r="E85" s="16" t="s">
        <v>9</v>
      </c>
      <c r="F85" s="20" t="s">
        <v>11</v>
      </c>
      <c r="G85" s="18" t="s">
        <v>9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>
      <c r="A86" s="1"/>
      <c r="B86" s="15">
        <v>90082.0</v>
      </c>
      <c r="C86" s="16" t="s">
        <v>8</v>
      </c>
      <c r="D86" s="16" t="s">
        <v>9</v>
      </c>
      <c r="E86" s="16" t="s">
        <v>9</v>
      </c>
      <c r="F86" s="20" t="s">
        <v>11</v>
      </c>
      <c r="G86" s="18" t="s">
        <v>12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>
      <c r="A87" s="1"/>
      <c r="B87" s="15">
        <v>90083.0</v>
      </c>
      <c r="C87" s="16" t="s">
        <v>9</v>
      </c>
      <c r="D87" s="16" t="s">
        <v>9</v>
      </c>
      <c r="E87" s="16" t="s">
        <v>9</v>
      </c>
      <c r="F87" s="20" t="s">
        <v>11</v>
      </c>
      <c r="G87" s="18" t="s">
        <v>9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>
      <c r="A88" s="1"/>
      <c r="B88" s="15">
        <v>90084.0</v>
      </c>
      <c r="C88" s="16" t="s">
        <v>9</v>
      </c>
      <c r="D88" s="16" t="s">
        <v>9</v>
      </c>
      <c r="E88" s="16" t="s">
        <v>9</v>
      </c>
      <c r="F88" s="20" t="s">
        <v>11</v>
      </c>
      <c r="G88" s="18" t="s">
        <v>9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>
      <c r="A89" s="1"/>
      <c r="B89" s="15">
        <v>90085.0</v>
      </c>
      <c r="C89" s="16" t="s">
        <v>9</v>
      </c>
      <c r="D89" s="16" t="s">
        <v>9</v>
      </c>
      <c r="E89" s="16" t="s">
        <v>9</v>
      </c>
      <c r="F89" s="18" t="s">
        <v>9</v>
      </c>
      <c r="G89" s="18" t="s">
        <v>9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>
      <c r="A90" s="1"/>
      <c r="B90" s="15">
        <v>90086.0</v>
      </c>
      <c r="C90" s="16" t="s">
        <v>9</v>
      </c>
      <c r="D90" s="16" t="s">
        <v>9</v>
      </c>
      <c r="E90" s="16" t="s">
        <v>9</v>
      </c>
      <c r="F90" s="20" t="s">
        <v>11</v>
      </c>
      <c r="G90" s="18" t="s">
        <v>9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>
      <c r="A91" s="1"/>
      <c r="B91" s="15">
        <v>90087.0</v>
      </c>
      <c r="C91" s="16" t="s">
        <v>8</v>
      </c>
      <c r="D91" s="16" t="s">
        <v>9</v>
      </c>
      <c r="E91" s="16" t="s">
        <v>9</v>
      </c>
      <c r="F91" s="20" t="s">
        <v>11</v>
      </c>
      <c r="G91" s="18" t="s">
        <v>12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>
      <c r="A92" s="1"/>
      <c r="B92" s="15">
        <v>90088.0</v>
      </c>
      <c r="C92" s="16" t="s">
        <v>9</v>
      </c>
      <c r="D92" s="16" t="s">
        <v>9</v>
      </c>
      <c r="E92" s="16" t="s">
        <v>9</v>
      </c>
      <c r="F92" s="20" t="s">
        <v>11</v>
      </c>
      <c r="G92" s="18" t="s">
        <v>9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>
      <c r="A93" s="1"/>
      <c r="B93" s="15">
        <v>90089.0</v>
      </c>
      <c r="C93" s="16" t="s">
        <v>8</v>
      </c>
      <c r="D93" s="17" t="s">
        <v>9</v>
      </c>
      <c r="E93" s="16" t="s">
        <v>10</v>
      </c>
      <c r="F93" s="18" t="s">
        <v>11</v>
      </c>
      <c r="G93" s="18" t="s">
        <v>12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>
      <c r="A94" s="1"/>
      <c r="B94" s="19">
        <v>90090.0</v>
      </c>
      <c r="C94" s="17" t="s">
        <v>9</v>
      </c>
      <c r="D94" s="17" t="s">
        <v>9</v>
      </c>
      <c r="E94" s="16" t="s">
        <v>9</v>
      </c>
      <c r="F94" s="18" t="s">
        <v>11</v>
      </c>
      <c r="G94" s="18" t="s">
        <v>12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>
      <c r="A95" s="1"/>
      <c r="B95" s="15">
        <v>90091.0</v>
      </c>
      <c r="C95" s="16" t="s">
        <v>8</v>
      </c>
      <c r="D95" s="17" t="s">
        <v>9</v>
      </c>
      <c r="E95" s="16" t="s">
        <v>9</v>
      </c>
      <c r="F95" s="18" t="s">
        <v>11</v>
      </c>
      <c r="G95" s="18" t="s">
        <v>12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>
      <c r="A96" s="1"/>
      <c r="B96" s="15">
        <v>90092.0</v>
      </c>
      <c r="C96" s="16" t="s">
        <v>9</v>
      </c>
      <c r="D96" s="16" t="s">
        <v>9</v>
      </c>
      <c r="E96" s="16" t="s">
        <v>9</v>
      </c>
      <c r="F96" s="18" t="s">
        <v>9</v>
      </c>
      <c r="G96" s="18" t="s">
        <v>9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>
      <c r="A97" s="1"/>
      <c r="B97" s="15">
        <v>90093.0</v>
      </c>
      <c r="C97" s="16" t="s">
        <v>8</v>
      </c>
      <c r="D97" s="16" t="s">
        <v>9</v>
      </c>
      <c r="E97" s="16" t="s">
        <v>9</v>
      </c>
      <c r="F97" s="20" t="s">
        <v>11</v>
      </c>
      <c r="G97" s="18" t="s">
        <v>12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>
      <c r="A98" s="1"/>
      <c r="B98" s="19">
        <v>90094.0</v>
      </c>
      <c r="C98" s="17" t="s">
        <v>9</v>
      </c>
      <c r="D98" s="17" t="s">
        <v>9</v>
      </c>
      <c r="E98" s="16" t="s">
        <v>9</v>
      </c>
      <c r="F98" s="18" t="s">
        <v>11</v>
      </c>
      <c r="G98" s="18" t="s">
        <v>9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>
      <c r="A99" s="1"/>
      <c r="B99" s="15">
        <v>90095.0</v>
      </c>
      <c r="C99" s="16" t="s">
        <v>9</v>
      </c>
      <c r="D99" s="16" t="s">
        <v>9</v>
      </c>
      <c r="E99" s="16" t="s">
        <v>9</v>
      </c>
      <c r="F99" s="20" t="s">
        <v>11</v>
      </c>
      <c r="G99" s="18" t="s">
        <v>12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>
      <c r="A100" s="1"/>
      <c r="B100" s="15">
        <v>90096.0</v>
      </c>
      <c r="C100" s="16" t="s">
        <v>9</v>
      </c>
      <c r="D100" s="16" t="s">
        <v>9</v>
      </c>
      <c r="E100" s="16" t="s">
        <v>9</v>
      </c>
      <c r="F100" s="20" t="s">
        <v>11</v>
      </c>
      <c r="G100" s="18" t="s">
        <v>9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>
      <c r="A101" s="1"/>
      <c r="B101" s="15">
        <v>90099.0</v>
      </c>
      <c r="C101" s="16" t="s">
        <v>9</v>
      </c>
      <c r="D101" s="16" t="s">
        <v>9</v>
      </c>
      <c r="E101" s="16" t="s">
        <v>9</v>
      </c>
      <c r="F101" s="20" t="s">
        <v>11</v>
      </c>
      <c r="G101" s="18" t="s">
        <v>9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>
      <c r="A102" s="1"/>
      <c r="B102" s="15">
        <v>90101.0</v>
      </c>
      <c r="C102" s="16" t="s">
        <v>9</v>
      </c>
      <c r="D102" s="16" t="s">
        <v>9</v>
      </c>
      <c r="E102" s="16" t="s">
        <v>9</v>
      </c>
      <c r="F102" s="18" t="s">
        <v>9</v>
      </c>
      <c r="G102" s="18" t="s">
        <v>9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>
      <c r="A103" s="1"/>
      <c r="B103" s="15">
        <v>90102.0</v>
      </c>
      <c r="C103" s="16" t="s">
        <v>9</v>
      </c>
      <c r="D103" s="16" t="s">
        <v>9</v>
      </c>
      <c r="E103" s="16" t="s">
        <v>9</v>
      </c>
      <c r="F103" s="18" t="s">
        <v>9</v>
      </c>
      <c r="G103" s="18" t="s">
        <v>9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>
      <c r="A104" s="1"/>
      <c r="B104" s="15">
        <v>90103.0</v>
      </c>
      <c r="C104" s="16" t="s">
        <v>9</v>
      </c>
      <c r="D104" s="16" t="s">
        <v>9</v>
      </c>
      <c r="E104" s="16" t="s">
        <v>9</v>
      </c>
      <c r="F104" s="18" t="s">
        <v>9</v>
      </c>
      <c r="G104" s="18" t="s">
        <v>9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>
      <c r="A105" s="1"/>
      <c r="B105" s="15">
        <v>90189.0</v>
      </c>
      <c r="C105" s="16" t="s">
        <v>9</v>
      </c>
      <c r="D105" s="16" t="s">
        <v>9</v>
      </c>
      <c r="E105" s="16" t="s">
        <v>9</v>
      </c>
      <c r="F105" s="20" t="s">
        <v>11</v>
      </c>
      <c r="G105" s="18" t="s">
        <v>9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>
      <c r="A106" s="1"/>
      <c r="B106" s="15">
        <v>90201.0</v>
      </c>
      <c r="C106" s="16" t="s">
        <v>8</v>
      </c>
      <c r="D106" s="17" t="s">
        <v>9</v>
      </c>
      <c r="E106" s="16" t="s">
        <v>9</v>
      </c>
      <c r="F106" s="18" t="s">
        <v>11</v>
      </c>
      <c r="G106" s="18" t="s">
        <v>12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>
      <c r="A107" s="1"/>
      <c r="B107" s="15">
        <v>90202.0</v>
      </c>
      <c r="C107" s="16" t="s">
        <v>8</v>
      </c>
      <c r="D107" s="16" t="s">
        <v>9</v>
      </c>
      <c r="E107" s="16" t="s">
        <v>9</v>
      </c>
      <c r="F107" s="18" t="s">
        <v>9</v>
      </c>
      <c r="G107" s="18" t="s">
        <v>12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>
      <c r="A108" s="1"/>
      <c r="B108" s="19">
        <v>90209.0</v>
      </c>
      <c r="C108" s="17" t="s">
        <v>9</v>
      </c>
      <c r="D108" s="17" t="s">
        <v>9</v>
      </c>
      <c r="E108" s="16" t="s">
        <v>9</v>
      </c>
      <c r="F108" s="18" t="s">
        <v>11</v>
      </c>
      <c r="G108" s="18" t="s">
        <v>9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>
      <c r="A109" s="1"/>
      <c r="B109" s="19">
        <v>90210.0</v>
      </c>
      <c r="C109" s="17" t="s">
        <v>9</v>
      </c>
      <c r="D109" s="17" t="s">
        <v>9</v>
      </c>
      <c r="E109" s="16" t="s">
        <v>9</v>
      </c>
      <c r="F109" s="18" t="s">
        <v>11</v>
      </c>
      <c r="G109" s="18" t="s">
        <v>9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>
      <c r="A110" s="1"/>
      <c r="B110" s="19">
        <v>90211.0</v>
      </c>
      <c r="C110" s="17" t="s">
        <v>9</v>
      </c>
      <c r="D110" s="17" t="s">
        <v>9</v>
      </c>
      <c r="E110" s="16" t="s">
        <v>9</v>
      </c>
      <c r="F110" s="18" t="s">
        <v>11</v>
      </c>
      <c r="G110" s="18" t="s">
        <v>9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>
      <c r="A111" s="1"/>
      <c r="B111" s="19">
        <v>90212.0</v>
      </c>
      <c r="C111" s="17" t="s">
        <v>9</v>
      </c>
      <c r="D111" s="17" t="s">
        <v>9</v>
      </c>
      <c r="E111" s="16" t="s">
        <v>9</v>
      </c>
      <c r="F111" s="18" t="s">
        <v>11</v>
      </c>
      <c r="G111" s="18" t="s">
        <v>9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>
      <c r="A112" s="1"/>
      <c r="B112" s="19">
        <v>90213.0</v>
      </c>
      <c r="C112" s="17" t="s">
        <v>9</v>
      </c>
      <c r="D112" s="17" t="s">
        <v>9</v>
      </c>
      <c r="E112" s="16" t="s">
        <v>9</v>
      </c>
      <c r="F112" s="18" t="s">
        <v>11</v>
      </c>
      <c r="G112" s="18" t="s">
        <v>9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>
      <c r="A113" s="1"/>
      <c r="B113" s="15">
        <v>90220.0</v>
      </c>
      <c r="C113" s="16" t="s">
        <v>8</v>
      </c>
      <c r="D113" s="17" t="s">
        <v>9</v>
      </c>
      <c r="E113" s="16" t="s">
        <v>9</v>
      </c>
      <c r="F113" s="18" t="s">
        <v>11</v>
      </c>
      <c r="G113" s="18" t="s">
        <v>12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>
      <c r="A114" s="1"/>
      <c r="B114" s="15">
        <v>90221.0</v>
      </c>
      <c r="C114" s="16" t="s">
        <v>8</v>
      </c>
      <c r="D114" s="17" t="s">
        <v>9</v>
      </c>
      <c r="E114" s="16" t="s">
        <v>9</v>
      </c>
      <c r="F114" s="18" t="s">
        <v>11</v>
      </c>
      <c r="G114" s="18" t="s">
        <v>12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>
      <c r="A115" s="1"/>
      <c r="B115" s="15">
        <v>90222.0</v>
      </c>
      <c r="C115" s="16" t="s">
        <v>8</v>
      </c>
      <c r="D115" s="17" t="s">
        <v>9</v>
      </c>
      <c r="E115" s="16" t="s">
        <v>9</v>
      </c>
      <c r="F115" s="18" t="s">
        <v>11</v>
      </c>
      <c r="G115" s="18" t="s">
        <v>12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>
      <c r="A116" s="1"/>
      <c r="B116" s="15">
        <v>90223.0</v>
      </c>
      <c r="C116" s="16" t="s">
        <v>8</v>
      </c>
      <c r="D116" s="17" t="s">
        <v>9</v>
      </c>
      <c r="E116" s="16" t="s">
        <v>9</v>
      </c>
      <c r="F116" s="18" t="s">
        <v>11</v>
      </c>
      <c r="G116" s="18" t="s">
        <v>12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>
      <c r="A117" s="1"/>
      <c r="B117" s="15">
        <v>90224.0</v>
      </c>
      <c r="C117" s="16" t="s">
        <v>8</v>
      </c>
      <c r="D117" s="17" t="s">
        <v>9</v>
      </c>
      <c r="E117" s="16" t="s">
        <v>9</v>
      </c>
      <c r="F117" s="18" t="s">
        <v>11</v>
      </c>
      <c r="G117" s="18" t="s">
        <v>12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>
      <c r="A118" s="1"/>
      <c r="B118" s="19">
        <v>90230.0</v>
      </c>
      <c r="C118" s="17" t="s">
        <v>9</v>
      </c>
      <c r="D118" s="17" t="s">
        <v>9</v>
      </c>
      <c r="E118" s="16" t="s">
        <v>9</v>
      </c>
      <c r="F118" s="18" t="s">
        <v>11</v>
      </c>
      <c r="G118" s="18" t="s">
        <v>9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>
      <c r="A119" s="1"/>
      <c r="B119" s="19">
        <v>90231.0</v>
      </c>
      <c r="C119" s="17" t="s">
        <v>9</v>
      </c>
      <c r="D119" s="17" t="s">
        <v>9</v>
      </c>
      <c r="E119" s="16" t="s">
        <v>9</v>
      </c>
      <c r="F119" s="18" t="s">
        <v>11</v>
      </c>
      <c r="G119" s="18" t="s">
        <v>9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>
      <c r="A120" s="1"/>
      <c r="B120" s="15">
        <v>90232.0</v>
      </c>
      <c r="C120" s="16" t="s">
        <v>8</v>
      </c>
      <c r="D120" s="17" t="s">
        <v>9</v>
      </c>
      <c r="E120" s="16" t="s">
        <v>9</v>
      </c>
      <c r="F120" s="18" t="s">
        <v>11</v>
      </c>
      <c r="G120" s="18" t="s">
        <v>12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>
      <c r="A121" s="1"/>
      <c r="B121" s="19">
        <v>90233.0</v>
      </c>
      <c r="C121" s="17" t="s">
        <v>9</v>
      </c>
      <c r="D121" s="17" t="s">
        <v>9</v>
      </c>
      <c r="E121" s="16" t="s">
        <v>9</v>
      </c>
      <c r="F121" s="18" t="s">
        <v>11</v>
      </c>
      <c r="G121" s="18" t="s">
        <v>9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>
      <c r="A122" s="1"/>
      <c r="B122" s="19">
        <v>90239.0</v>
      </c>
      <c r="C122" s="17" t="s">
        <v>9</v>
      </c>
      <c r="D122" s="17" t="s">
        <v>9</v>
      </c>
      <c r="E122" s="16" t="s">
        <v>9</v>
      </c>
      <c r="F122" s="18" t="s">
        <v>11</v>
      </c>
      <c r="G122" s="18" t="s">
        <v>9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>
      <c r="A123" s="1"/>
      <c r="B123" s="15">
        <v>90240.0</v>
      </c>
      <c r="C123" s="16" t="s">
        <v>8</v>
      </c>
      <c r="D123" s="17" t="s">
        <v>9</v>
      </c>
      <c r="E123" s="16" t="s">
        <v>9</v>
      </c>
      <c r="F123" s="18" t="s">
        <v>11</v>
      </c>
      <c r="G123" s="18" t="s">
        <v>12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>
      <c r="A124" s="1"/>
      <c r="B124" s="15">
        <v>90241.0</v>
      </c>
      <c r="C124" s="16" t="s">
        <v>8</v>
      </c>
      <c r="D124" s="17" t="s">
        <v>9</v>
      </c>
      <c r="E124" s="16" t="s">
        <v>9</v>
      </c>
      <c r="F124" s="18" t="s">
        <v>11</v>
      </c>
      <c r="G124" s="18" t="s">
        <v>12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>
      <c r="A125" s="1"/>
      <c r="B125" s="15">
        <v>90242.0</v>
      </c>
      <c r="C125" s="16" t="s">
        <v>8</v>
      </c>
      <c r="D125" s="17" t="s">
        <v>9</v>
      </c>
      <c r="E125" s="16" t="s">
        <v>9</v>
      </c>
      <c r="F125" s="18" t="s">
        <v>11</v>
      </c>
      <c r="G125" s="18" t="s">
        <v>12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>
      <c r="A126" s="1"/>
      <c r="B126" s="15">
        <v>90245.0</v>
      </c>
      <c r="C126" s="16" t="s">
        <v>8</v>
      </c>
      <c r="D126" s="17" t="s">
        <v>13</v>
      </c>
      <c r="E126" s="16" t="s">
        <v>9</v>
      </c>
      <c r="F126" s="18" t="s">
        <v>11</v>
      </c>
      <c r="G126" s="18" t="s">
        <v>12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>
      <c r="A127" s="1"/>
      <c r="B127" s="15">
        <v>90246.0</v>
      </c>
      <c r="C127" s="16" t="s">
        <v>9</v>
      </c>
      <c r="D127" s="16" t="s">
        <v>9</v>
      </c>
      <c r="E127" s="16" t="s">
        <v>9</v>
      </c>
      <c r="F127" s="18" t="s">
        <v>9</v>
      </c>
      <c r="G127" s="18" t="s">
        <v>9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>
      <c r="A128" s="1"/>
      <c r="B128" s="15">
        <v>90247.0</v>
      </c>
      <c r="C128" s="16" t="s">
        <v>8</v>
      </c>
      <c r="D128" s="17" t="s">
        <v>9</v>
      </c>
      <c r="E128" s="16" t="s">
        <v>9</v>
      </c>
      <c r="F128" s="18" t="s">
        <v>11</v>
      </c>
      <c r="G128" s="18" t="s">
        <v>12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>
      <c r="A129" s="1"/>
      <c r="B129" s="15">
        <v>90248.0</v>
      </c>
      <c r="C129" s="16" t="s">
        <v>8</v>
      </c>
      <c r="D129" s="17" t="s">
        <v>9</v>
      </c>
      <c r="E129" s="16" t="s">
        <v>9</v>
      </c>
      <c r="F129" s="18" t="s">
        <v>11</v>
      </c>
      <c r="G129" s="18" t="s">
        <v>12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>
      <c r="A130" s="1"/>
      <c r="B130" s="15">
        <v>90249.0</v>
      </c>
      <c r="C130" s="16" t="s">
        <v>8</v>
      </c>
      <c r="D130" s="17" t="s">
        <v>9</v>
      </c>
      <c r="E130" s="16" t="s">
        <v>9</v>
      </c>
      <c r="F130" s="18" t="s">
        <v>11</v>
      </c>
      <c r="G130" s="18" t="s">
        <v>12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>
      <c r="A131" s="1"/>
      <c r="B131" s="15">
        <v>90250.0</v>
      </c>
      <c r="C131" s="16" t="s">
        <v>8</v>
      </c>
      <c r="D131" s="17" t="s">
        <v>9</v>
      </c>
      <c r="E131" s="16" t="s">
        <v>9</v>
      </c>
      <c r="F131" s="18" t="s">
        <v>11</v>
      </c>
      <c r="G131" s="18" t="s">
        <v>12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>
      <c r="A132" s="1"/>
      <c r="B132" s="15">
        <v>90251.0</v>
      </c>
      <c r="C132" s="16" t="s">
        <v>8</v>
      </c>
      <c r="D132" s="17" t="s">
        <v>9</v>
      </c>
      <c r="E132" s="16" t="s">
        <v>9</v>
      </c>
      <c r="F132" s="18" t="s">
        <v>11</v>
      </c>
      <c r="G132" s="18" t="s">
        <v>12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>
      <c r="A133" s="1"/>
      <c r="B133" s="19">
        <v>90254.0</v>
      </c>
      <c r="C133" s="17" t="s">
        <v>9</v>
      </c>
      <c r="D133" s="17" t="s">
        <v>9</v>
      </c>
      <c r="E133" s="16" t="s">
        <v>9</v>
      </c>
      <c r="F133" s="18" t="s">
        <v>11</v>
      </c>
      <c r="G133" s="18" t="s">
        <v>9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>
      <c r="A134" s="1"/>
      <c r="B134" s="15">
        <v>90255.0</v>
      </c>
      <c r="C134" s="16" t="s">
        <v>8</v>
      </c>
      <c r="D134" s="17" t="s">
        <v>9</v>
      </c>
      <c r="E134" s="16" t="s">
        <v>9</v>
      </c>
      <c r="F134" s="18" t="s">
        <v>11</v>
      </c>
      <c r="G134" s="18" t="s">
        <v>12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>
      <c r="A135" s="1"/>
      <c r="B135" s="15">
        <v>90260.0</v>
      </c>
      <c r="C135" s="16" t="s">
        <v>8</v>
      </c>
      <c r="D135" s="17" t="s">
        <v>9</v>
      </c>
      <c r="E135" s="16" t="s">
        <v>9</v>
      </c>
      <c r="F135" s="18" t="s">
        <v>11</v>
      </c>
      <c r="G135" s="18" t="s">
        <v>12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>
      <c r="A136" s="1"/>
      <c r="B136" s="19">
        <v>90261.0</v>
      </c>
      <c r="C136" s="17" t="s">
        <v>9</v>
      </c>
      <c r="D136" s="17" t="s">
        <v>9</v>
      </c>
      <c r="E136" s="16" t="s">
        <v>9</v>
      </c>
      <c r="F136" s="18" t="s">
        <v>11</v>
      </c>
      <c r="G136" s="18" t="s">
        <v>9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>
      <c r="A137" s="1"/>
      <c r="B137" s="15">
        <v>90262.0</v>
      </c>
      <c r="C137" s="16" t="s">
        <v>8</v>
      </c>
      <c r="D137" s="17" t="s">
        <v>9</v>
      </c>
      <c r="E137" s="16" t="s">
        <v>9</v>
      </c>
      <c r="F137" s="18" t="s">
        <v>11</v>
      </c>
      <c r="G137" s="18" t="s">
        <v>12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>
      <c r="A138" s="1"/>
      <c r="B138" s="19">
        <v>90263.0</v>
      </c>
      <c r="C138" s="17" t="s">
        <v>9</v>
      </c>
      <c r="D138" s="17" t="s">
        <v>9</v>
      </c>
      <c r="E138" s="16" t="s">
        <v>9</v>
      </c>
      <c r="F138" s="18" t="s">
        <v>11</v>
      </c>
      <c r="G138" s="18" t="s">
        <v>9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>
      <c r="A139" s="1"/>
      <c r="B139" s="19">
        <v>90264.0</v>
      </c>
      <c r="C139" s="17" t="s">
        <v>9</v>
      </c>
      <c r="D139" s="17" t="s">
        <v>9</v>
      </c>
      <c r="E139" s="16" t="s">
        <v>9</v>
      </c>
      <c r="F139" s="18" t="s">
        <v>11</v>
      </c>
      <c r="G139" s="18" t="s">
        <v>9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>
      <c r="A140" s="1"/>
      <c r="B140" s="19">
        <v>90265.0</v>
      </c>
      <c r="C140" s="17" t="s">
        <v>9</v>
      </c>
      <c r="D140" s="17" t="s">
        <v>13</v>
      </c>
      <c r="E140" s="16" t="s">
        <v>9</v>
      </c>
      <c r="F140" s="18" t="s">
        <v>11</v>
      </c>
      <c r="G140" s="18" t="s">
        <v>12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>
      <c r="A141" s="1"/>
      <c r="B141" s="15">
        <v>90266.0</v>
      </c>
      <c r="C141" s="16" t="s">
        <v>8</v>
      </c>
      <c r="D141" s="17" t="s">
        <v>9</v>
      </c>
      <c r="E141" s="16" t="s">
        <v>9</v>
      </c>
      <c r="F141" s="18" t="s">
        <v>11</v>
      </c>
      <c r="G141" s="18" t="s">
        <v>12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>
      <c r="A142" s="1"/>
      <c r="B142" s="15">
        <v>90267.0</v>
      </c>
      <c r="C142" s="16" t="s">
        <v>9</v>
      </c>
      <c r="D142" s="16" t="s">
        <v>9</v>
      </c>
      <c r="E142" s="16" t="s">
        <v>9</v>
      </c>
      <c r="F142" s="18" t="s">
        <v>9</v>
      </c>
      <c r="G142" s="18" t="s">
        <v>9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>
      <c r="A143" s="1"/>
      <c r="B143" s="15">
        <v>90270.0</v>
      </c>
      <c r="C143" s="16" t="s">
        <v>8</v>
      </c>
      <c r="D143" s="17" t="s">
        <v>9</v>
      </c>
      <c r="E143" s="16" t="s">
        <v>9</v>
      </c>
      <c r="F143" s="18" t="s">
        <v>11</v>
      </c>
      <c r="G143" s="18" t="s">
        <v>12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>
      <c r="A144" s="1"/>
      <c r="B144" s="15">
        <v>90271.0</v>
      </c>
      <c r="C144" s="16" t="s">
        <v>9</v>
      </c>
      <c r="D144" s="16" t="s">
        <v>9</v>
      </c>
      <c r="E144" s="16" t="s">
        <v>9</v>
      </c>
      <c r="F144" s="18" t="s">
        <v>9</v>
      </c>
      <c r="G144" s="18" t="s">
        <v>9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>
      <c r="A145" s="1"/>
      <c r="B145" s="19">
        <v>90272.0</v>
      </c>
      <c r="C145" s="17" t="s">
        <v>9</v>
      </c>
      <c r="D145" s="17" t="s">
        <v>13</v>
      </c>
      <c r="E145" s="16" t="s">
        <v>9</v>
      </c>
      <c r="F145" s="18" t="s">
        <v>11</v>
      </c>
      <c r="G145" s="18" t="s">
        <v>12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>
      <c r="A146" s="1"/>
      <c r="B146" s="15">
        <v>90273.0</v>
      </c>
      <c r="C146" s="16" t="s">
        <v>9</v>
      </c>
      <c r="D146" s="16" t="s">
        <v>9</v>
      </c>
      <c r="E146" s="16" t="s">
        <v>9</v>
      </c>
      <c r="F146" s="18" t="s">
        <v>9</v>
      </c>
      <c r="G146" s="18" t="s">
        <v>9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>
      <c r="A147" s="1"/>
      <c r="B147" s="19">
        <v>90274.0</v>
      </c>
      <c r="C147" s="17" t="s">
        <v>9</v>
      </c>
      <c r="D147" s="17" t="s">
        <v>9</v>
      </c>
      <c r="E147" s="16" t="s">
        <v>9</v>
      </c>
      <c r="F147" s="18" t="s">
        <v>11</v>
      </c>
      <c r="G147" s="18" t="s">
        <v>9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>
      <c r="A148" s="1"/>
      <c r="B148" s="19">
        <v>90275.0</v>
      </c>
      <c r="C148" s="17" t="s">
        <v>9</v>
      </c>
      <c r="D148" s="17" t="s">
        <v>9</v>
      </c>
      <c r="E148" s="16" t="s">
        <v>9</v>
      </c>
      <c r="F148" s="18" t="s">
        <v>11</v>
      </c>
      <c r="G148" s="18" t="s">
        <v>9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>
      <c r="A149" s="1"/>
      <c r="B149" s="15">
        <v>90276.0</v>
      </c>
      <c r="C149" s="16" t="s">
        <v>9</v>
      </c>
      <c r="D149" s="16" t="s">
        <v>9</v>
      </c>
      <c r="E149" s="16" t="s">
        <v>9</v>
      </c>
      <c r="F149" s="18" t="s">
        <v>9</v>
      </c>
      <c r="G149" s="18" t="s">
        <v>9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>
      <c r="A150" s="1"/>
      <c r="B150" s="19">
        <v>90277.0</v>
      </c>
      <c r="C150" s="17" t="s">
        <v>9</v>
      </c>
      <c r="D150" s="17" t="s">
        <v>9</v>
      </c>
      <c r="E150" s="16" t="s">
        <v>9</v>
      </c>
      <c r="F150" s="18" t="s">
        <v>11</v>
      </c>
      <c r="G150" s="18" t="s">
        <v>9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>
      <c r="A151" s="1"/>
      <c r="B151" s="19">
        <v>90278.0</v>
      </c>
      <c r="C151" s="17" t="s">
        <v>9</v>
      </c>
      <c r="D151" s="17" t="s">
        <v>9</v>
      </c>
      <c r="E151" s="16" t="s">
        <v>9</v>
      </c>
      <c r="F151" s="18" t="s">
        <v>11</v>
      </c>
      <c r="G151" s="18" t="s">
        <v>9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>
      <c r="A152" s="1"/>
      <c r="B152" s="15">
        <v>90279.0</v>
      </c>
      <c r="C152" s="16" t="s">
        <v>9</v>
      </c>
      <c r="D152" s="16" t="s">
        <v>9</v>
      </c>
      <c r="E152" s="16" t="s">
        <v>9</v>
      </c>
      <c r="F152" s="18" t="s">
        <v>9</v>
      </c>
      <c r="G152" s="18" t="s">
        <v>9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>
      <c r="A153" s="1"/>
      <c r="B153" s="15">
        <v>90280.0</v>
      </c>
      <c r="C153" s="16" t="s">
        <v>8</v>
      </c>
      <c r="D153" s="17" t="s">
        <v>9</v>
      </c>
      <c r="E153" s="16" t="s">
        <v>9</v>
      </c>
      <c r="F153" s="18" t="s">
        <v>11</v>
      </c>
      <c r="G153" s="18" t="s">
        <v>12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>
      <c r="A154" s="1"/>
      <c r="B154" s="19">
        <v>90290.0</v>
      </c>
      <c r="C154" s="17" t="s">
        <v>9</v>
      </c>
      <c r="D154" s="17" t="s">
        <v>9</v>
      </c>
      <c r="E154" s="16" t="s">
        <v>9</v>
      </c>
      <c r="F154" s="18" t="s">
        <v>11</v>
      </c>
      <c r="G154" s="18" t="s">
        <v>9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>
      <c r="A155" s="1"/>
      <c r="B155" s="15">
        <v>90291.0</v>
      </c>
      <c r="C155" s="16" t="s">
        <v>8</v>
      </c>
      <c r="D155" s="17" t="s">
        <v>9</v>
      </c>
      <c r="E155" s="16" t="s">
        <v>9</v>
      </c>
      <c r="F155" s="18" t="s">
        <v>11</v>
      </c>
      <c r="G155" s="18" t="s">
        <v>12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>
      <c r="A156" s="1"/>
      <c r="B156" s="15">
        <v>90292.0</v>
      </c>
      <c r="C156" s="16" t="s">
        <v>8</v>
      </c>
      <c r="D156" s="17" t="s">
        <v>9</v>
      </c>
      <c r="E156" s="16" t="s">
        <v>9</v>
      </c>
      <c r="F156" s="18" t="s">
        <v>11</v>
      </c>
      <c r="G156" s="18" t="s">
        <v>12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>
      <c r="A157" s="1"/>
      <c r="B157" s="15">
        <v>90293.0</v>
      </c>
      <c r="C157" s="16" t="s">
        <v>8</v>
      </c>
      <c r="D157" s="17" t="s">
        <v>9</v>
      </c>
      <c r="E157" s="16" t="s">
        <v>9</v>
      </c>
      <c r="F157" s="18" t="s">
        <v>11</v>
      </c>
      <c r="G157" s="18" t="s">
        <v>12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>
      <c r="A158" s="1"/>
      <c r="B158" s="19">
        <v>90294.0</v>
      </c>
      <c r="C158" s="17" t="s">
        <v>9</v>
      </c>
      <c r="D158" s="17" t="s">
        <v>9</v>
      </c>
      <c r="E158" s="16" t="s">
        <v>9</v>
      </c>
      <c r="F158" s="18" t="s">
        <v>11</v>
      </c>
      <c r="G158" s="18" t="s">
        <v>9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>
      <c r="A159" s="1"/>
      <c r="B159" s="15">
        <v>90295.0</v>
      </c>
      <c r="C159" s="16" t="s">
        <v>9</v>
      </c>
      <c r="D159" s="16" t="s">
        <v>9</v>
      </c>
      <c r="E159" s="16" t="s">
        <v>9</v>
      </c>
      <c r="F159" s="18" t="s">
        <v>9</v>
      </c>
      <c r="G159" s="18" t="s">
        <v>9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>
      <c r="A160" s="1"/>
      <c r="B160" s="15">
        <v>90296.0</v>
      </c>
      <c r="C160" s="16" t="s">
        <v>9</v>
      </c>
      <c r="D160" s="16" t="s">
        <v>9</v>
      </c>
      <c r="E160" s="16" t="s">
        <v>9</v>
      </c>
      <c r="F160" s="18" t="s">
        <v>9</v>
      </c>
      <c r="G160" s="18" t="s">
        <v>9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>
      <c r="A161" s="1"/>
      <c r="B161" s="15">
        <v>90301.0</v>
      </c>
      <c r="C161" s="16" t="s">
        <v>8</v>
      </c>
      <c r="D161" s="17" t="s">
        <v>9</v>
      </c>
      <c r="E161" s="16" t="s">
        <v>9</v>
      </c>
      <c r="F161" s="18" t="s">
        <v>11</v>
      </c>
      <c r="G161" s="18" t="s">
        <v>12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>
      <c r="A162" s="1"/>
      <c r="B162" s="15">
        <v>90302.0</v>
      </c>
      <c r="C162" s="16" t="s">
        <v>8</v>
      </c>
      <c r="D162" s="17" t="s">
        <v>9</v>
      </c>
      <c r="E162" s="16" t="s">
        <v>9</v>
      </c>
      <c r="F162" s="18" t="s">
        <v>11</v>
      </c>
      <c r="G162" s="18" t="s">
        <v>12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>
      <c r="A163" s="1"/>
      <c r="B163" s="15">
        <v>90303.0</v>
      </c>
      <c r="C163" s="16" t="s">
        <v>8</v>
      </c>
      <c r="D163" s="17" t="s">
        <v>9</v>
      </c>
      <c r="E163" s="16" t="s">
        <v>9</v>
      </c>
      <c r="F163" s="18" t="s">
        <v>11</v>
      </c>
      <c r="G163" s="18" t="s">
        <v>12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>
      <c r="A164" s="1"/>
      <c r="B164" s="15">
        <v>90304.0</v>
      </c>
      <c r="C164" s="16" t="s">
        <v>8</v>
      </c>
      <c r="D164" s="17" t="s">
        <v>9</v>
      </c>
      <c r="E164" s="16" t="s">
        <v>9</v>
      </c>
      <c r="F164" s="18" t="s">
        <v>11</v>
      </c>
      <c r="G164" s="18" t="s">
        <v>12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>
      <c r="A165" s="1"/>
      <c r="B165" s="15">
        <v>90305.0</v>
      </c>
      <c r="C165" s="16" t="s">
        <v>8</v>
      </c>
      <c r="D165" s="17" t="s">
        <v>9</v>
      </c>
      <c r="E165" s="16" t="s">
        <v>9</v>
      </c>
      <c r="F165" s="18" t="s">
        <v>11</v>
      </c>
      <c r="G165" s="18" t="s">
        <v>12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>
      <c r="A166" s="1"/>
      <c r="B166" s="15">
        <v>90306.0</v>
      </c>
      <c r="C166" s="16" t="s">
        <v>8</v>
      </c>
      <c r="D166" s="17" t="s">
        <v>9</v>
      </c>
      <c r="E166" s="16" t="s">
        <v>9</v>
      </c>
      <c r="F166" s="18" t="s">
        <v>11</v>
      </c>
      <c r="G166" s="18" t="s">
        <v>12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>
      <c r="A167" s="1"/>
      <c r="B167" s="15">
        <v>90307.0</v>
      </c>
      <c r="C167" s="16" t="s">
        <v>8</v>
      </c>
      <c r="D167" s="17" t="s">
        <v>9</v>
      </c>
      <c r="E167" s="16" t="s">
        <v>9</v>
      </c>
      <c r="F167" s="18" t="s">
        <v>11</v>
      </c>
      <c r="G167" s="18" t="s">
        <v>12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>
      <c r="A168" s="1"/>
      <c r="B168" s="15">
        <v>90308.0</v>
      </c>
      <c r="C168" s="16" t="s">
        <v>8</v>
      </c>
      <c r="D168" s="17" t="s">
        <v>9</v>
      </c>
      <c r="E168" s="16" t="s">
        <v>9</v>
      </c>
      <c r="F168" s="18" t="s">
        <v>11</v>
      </c>
      <c r="G168" s="18" t="s">
        <v>12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>
      <c r="A169" s="1"/>
      <c r="B169" s="15">
        <v>90309.0</v>
      </c>
      <c r="C169" s="16" t="s">
        <v>8</v>
      </c>
      <c r="D169" s="17" t="s">
        <v>9</v>
      </c>
      <c r="E169" s="16" t="s">
        <v>9</v>
      </c>
      <c r="F169" s="18" t="s">
        <v>11</v>
      </c>
      <c r="G169" s="18" t="s">
        <v>12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>
      <c r="A170" s="1"/>
      <c r="B170" s="15">
        <v>90310.0</v>
      </c>
      <c r="C170" s="16" t="s">
        <v>8</v>
      </c>
      <c r="D170" s="17" t="s">
        <v>9</v>
      </c>
      <c r="E170" s="16" t="s">
        <v>9</v>
      </c>
      <c r="F170" s="18" t="s">
        <v>11</v>
      </c>
      <c r="G170" s="18" t="s">
        <v>12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>
      <c r="A171" s="1"/>
      <c r="B171" s="19">
        <v>90311.0</v>
      </c>
      <c r="C171" s="17" t="s">
        <v>9</v>
      </c>
      <c r="D171" s="17" t="s">
        <v>9</v>
      </c>
      <c r="E171" s="16" t="s">
        <v>9</v>
      </c>
      <c r="F171" s="18" t="s">
        <v>11</v>
      </c>
      <c r="G171" s="18" t="s">
        <v>9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>
      <c r="A172" s="1"/>
      <c r="B172" s="19">
        <v>90312.0</v>
      </c>
      <c r="C172" s="17" t="s">
        <v>9</v>
      </c>
      <c r="D172" s="17" t="s">
        <v>9</v>
      </c>
      <c r="E172" s="16" t="s">
        <v>9</v>
      </c>
      <c r="F172" s="18" t="s">
        <v>11</v>
      </c>
      <c r="G172" s="18" t="s">
        <v>9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>
      <c r="A173" s="1"/>
      <c r="B173" s="15">
        <v>90313.0</v>
      </c>
      <c r="C173" s="16" t="s">
        <v>9</v>
      </c>
      <c r="D173" s="16" t="s">
        <v>9</v>
      </c>
      <c r="E173" s="16" t="s">
        <v>9</v>
      </c>
      <c r="F173" s="18" t="s">
        <v>9</v>
      </c>
      <c r="G173" s="18" t="s">
        <v>9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>
      <c r="A174" s="1"/>
      <c r="B174" s="15">
        <v>90397.0</v>
      </c>
      <c r="C174" s="16" t="s">
        <v>9</v>
      </c>
      <c r="D174" s="16" t="s">
        <v>9</v>
      </c>
      <c r="E174" s="16" t="s">
        <v>9</v>
      </c>
      <c r="F174" s="18" t="s">
        <v>9</v>
      </c>
      <c r="G174" s="18" t="s">
        <v>9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>
      <c r="A175" s="1"/>
      <c r="B175" s="15">
        <v>90398.0</v>
      </c>
      <c r="C175" s="16" t="s">
        <v>9</v>
      </c>
      <c r="D175" s="16" t="s">
        <v>9</v>
      </c>
      <c r="E175" s="16" t="s">
        <v>9</v>
      </c>
      <c r="F175" s="18" t="s">
        <v>9</v>
      </c>
      <c r="G175" s="18" t="s">
        <v>9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>
      <c r="A176" s="1"/>
      <c r="B176" s="15">
        <v>90401.0</v>
      </c>
      <c r="C176" s="16" t="s">
        <v>8</v>
      </c>
      <c r="D176" s="17" t="s">
        <v>9</v>
      </c>
      <c r="E176" s="16" t="s">
        <v>9</v>
      </c>
      <c r="F176" s="18" t="s">
        <v>11</v>
      </c>
      <c r="G176" s="18" t="s">
        <v>12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>
      <c r="A177" s="1"/>
      <c r="B177" s="19">
        <v>90402.0</v>
      </c>
      <c r="C177" s="17" t="s">
        <v>9</v>
      </c>
      <c r="D177" s="17" t="s">
        <v>9</v>
      </c>
      <c r="E177" s="16" t="s">
        <v>9</v>
      </c>
      <c r="F177" s="18" t="s">
        <v>11</v>
      </c>
      <c r="G177" s="18" t="s">
        <v>9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>
      <c r="A178" s="1"/>
      <c r="B178" s="19">
        <v>90403.0</v>
      </c>
      <c r="C178" s="17" t="s">
        <v>9</v>
      </c>
      <c r="D178" s="17" t="s">
        <v>9</v>
      </c>
      <c r="E178" s="16" t="s">
        <v>9</v>
      </c>
      <c r="F178" s="18" t="s">
        <v>11</v>
      </c>
      <c r="G178" s="18" t="s">
        <v>9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>
      <c r="A179" s="1"/>
      <c r="B179" s="15">
        <v>90404.0</v>
      </c>
      <c r="C179" s="16" t="s">
        <v>8</v>
      </c>
      <c r="D179" s="17" t="s">
        <v>9</v>
      </c>
      <c r="E179" s="16" t="s">
        <v>9</v>
      </c>
      <c r="F179" s="18" t="s">
        <v>11</v>
      </c>
      <c r="G179" s="18" t="s">
        <v>12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>
      <c r="A180" s="1"/>
      <c r="B180" s="15">
        <v>90405.0</v>
      </c>
      <c r="C180" s="16" t="s">
        <v>8</v>
      </c>
      <c r="D180" s="17" t="s">
        <v>9</v>
      </c>
      <c r="E180" s="16" t="s">
        <v>9</v>
      </c>
      <c r="F180" s="18" t="s">
        <v>11</v>
      </c>
      <c r="G180" s="18" t="s">
        <v>12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>
      <c r="A181" s="1"/>
      <c r="B181" s="15">
        <v>90406.0</v>
      </c>
      <c r="C181" s="16" t="s">
        <v>8</v>
      </c>
      <c r="D181" s="17" t="s">
        <v>9</v>
      </c>
      <c r="E181" s="16" t="s">
        <v>9</v>
      </c>
      <c r="F181" s="18" t="s">
        <v>11</v>
      </c>
      <c r="G181" s="18" t="s">
        <v>12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>
      <c r="A182" s="1"/>
      <c r="B182" s="15">
        <v>90407.0</v>
      </c>
      <c r="C182" s="16" t="s">
        <v>9</v>
      </c>
      <c r="D182" s="16" t="s">
        <v>9</v>
      </c>
      <c r="E182" s="16" t="s">
        <v>9</v>
      </c>
      <c r="F182" s="18" t="s">
        <v>9</v>
      </c>
      <c r="G182" s="18" t="s">
        <v>9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>
      <c r="A183" s="1"/>
      <c r="B183" s="19">
        <v>90408.0</v>
      </c>
      <c r="C183" s="17" t="s">
        <v>9</v>
      </c>
      <c r="D183" s="17" t="s">
        <v>9</v>
      </c>
      <c r="E183" s="16" t="s">
        <v>9</v>
      </c>
      <c r="F183" s="18" t="s">
        <v>11</v>
      </c>
      <c r="G183" s="18" t="s">
        <v>9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>
      <c r="A184" s="1"/>
      <c r="B184" s="19">
        <v>90409.0</v>
      </c>
      <c r="C184" s="17" t="s">
        <v>9</v>
      </c>
      <c r="D184" s="17" t="s">
        <v>9</v>
      </c>
      <c r="E184" s="16" t="s">
        <v>9</v>
      </c>
      <c r="F184" s="18" t="s">
        <v>11</v>
      </c>
      <c r="G184" s="18" t="s">
        <v>9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>
      <c r="A185" s="1"/>
      <c r="B185" s="15">
        <v>90410.0</v>
      </c>
      <c r="C185" s="16" t="s">
        <v>9</v>
      </c>
      <c r="D185" s="16" t="s">
        <v>9</v>
      </c>
      <c r="E185" s="16" t="s">
        <v>9</v>
      </c>
      <c r="F185" s="18" t="s">
        <v>9</v>
      </c>
      <c r="G185" s="18" t="s">
        <v>9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>
      <c r="A186" s="1"/>
      <c r="B186" s="15">
        <v>90411.0</v>
      </c>
      <c r="C186" s="16" t="s">
        <v>9</v>
      </c>
      <c r="D186" s="16" t="s">
        <v>9</v>
      </c>
      <c r="E186" s="16" t="s">
        <v>9</v>
      </c>
      <c r="F186" s="18" t="s">
        <v>9</v>
      </c>
      <c r="G186" s="18" t="s">
        <v>9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>
      <c r="A187" s="1"/>
      <c r="B187" s="15">
        <v>90501.0</v>
      </c>
      <c r="C187" s="16" t="s">
        <v>8</v>
      </c>
      <c r="D187" s="17" t="s">
        <v>9</v>
      </c>
      <c r="E187" s="16" t="s">
        <v>9</v>
      </c>
      <c r="F187" s="18" t="s">
        <v>11</v>
      </c>
      <c r="G187" s="18" t="s">
        <v>12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>
      <c r="A188" s="1"/>
      <c r="B188" s="15">
        <v>90502.0</v>
      </c>
      <c r="C188" s="16" t="s">
        <v>8</v>
      </c>
      <c r="D188" s="17" t="s">
        <v>9</v>
      </c>
      <c r="E188" s="16" t="s">
        <v>9</v>
      </c>
      <c r="F188" s="18" t="s">
        <v>11</v>
      </c>
      <c r="G188" s="18" t="s">
        <v>12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>
      <c r="A189" s="1"/>
      <c r="B189" s="15">
        <v>90503.0</v>
      </c>
      <c r="C189" s="16" t="s">
        <v>8</v>
      </c>
      <c r="D189" s="17" t="s">
        <v>9</v>
      </c>
      <c r="E189" s="16" t="s">
        <v>9</v>
      </c>
      <c r="F189" s="18" t="s">
        <v>11</v>
      </c>
      <c r="G189" s="18" t="s">
        <v>12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>
      <c r="A190" s="1"/>
      <c r="B190" s="15">
        <v>90504.0</v>
      </c>
      <c r="C190" s="16" t="s">
        <v>8</v>
      </c>
      <c r="D190" s="17" t="s">
        <v>9</v>
      </c>
      <c r="E190" s="16" t="s">
        <v>9</v>
      </c>
      <c r="F190" s="18" t="s">
        <v>11</v>
      </c>
      <c r="G190" s="18" t="s">
        <v>12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>
      <c r="A191" s="1"/>
      <c r="B191" s="19">
        <v>90505.0</v>
      </c>
      <c r="C191" s="17" t="s">
        <v>9</v>
      </c>
      <c r="D191" s="17" t="s">
        <v>9</v>
      </c>
      <c r="E191" s="16" t="s">
        <v>9</v>
      </c>
      <c r="F191" s="18" t="s">
        <v>11</v>
      </c>
      <c r="G191" s="18" t="s">
        <v>9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>
      <c r="A192" s="1"/>
      <c r="B192" s="15">
        <v>90506.0</v>
      </c>
      <c r="C192" s="16" t="s">
        <v>8</v>
      </c>
      <c r="D192" s="17" t="s">
        <v>9</v>
      </c>
      <c r="E192" s="16" t="s">
        <v>9</v>
      </c>
      <c r="F192" s="18" t="s">
        <v>11</v>
      </c>
      <c r="G192" s="18" t="s">
        <v>12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>
      <c r="A193" s="1"/>
      <c r="B193" s="15">
        <v>90507.0</v>
      </c>
      <c r="C193" s="16" t="s">
        <v>8</v>
      </c>
      <c r="D193" s="16" t="s">
        <v>9</v>
      </c>
      <c r="E193" s="16" t="s">
        <v>9</v>
      </c>
      <c r="F193" s="18" t="s">
        <v>9</v>
      </c>
      <c r="G193" s="18" t="s">
        <v>12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>
      <c r="A194" s="1"/>
      <c r="B194" s="15">
        <v>90508.0</v>
      </c>
      <c r="C194" s="16" t="s">
        <v>8</v>
      </c>
      <c r="D194" s="16" t="s">
        <v>9</v>
      </c>
      <c r="E194" s="16" t="s">
        <v>9</v>
      </c>
      <c r="F194" s="18" t="s">
        <v>9</v>
      </c>
      <c r="G194" s="18" t="s">
        <v>12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>
      <c r="A195" s="1"/>
      <c r="B195" s="19">
        <v>90509.0</v>
      </c>
      <c r="C195" s="17" t="s">
        <v>9</v>
      </c>
      <c r="D195" s="17" t="s">
        <v>9</v>
      </c>
      <c r="E195" s="16" t="s">
        <v>9</v>
      </c>
      <c r="F195" s="18" t="s">
        <v>11</v>
      </c>
      <c r="G195" s="18" t="s">
        <v>9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>
      <c r="A196" s="1"/>
      <c r="B196" s="19">
        <v>90510.0</v>
      </c>
      <c r="C196" s="17" t="s">
        <v>9</v>
      </c>
      <c r="D196" s="17" t="s">
        <v>9</v>
      </c>
      <c r="E196" s="16" t="s">
        <v>9</v>
      </c>
      <c r="F196" s="18" t="s">
        <v>11</v>
      </c>
      <c r="G196" s="18" t="s">
        <v>9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>
      <c r="A197" s="1"/>
      <c r="B197" s="15">
        <v>90601.0</v>
      </c>
      <c r="C197" s="16" t="s">
        <v>8</v>
      </c>
      <c r="D197" s="17" t="s">
        <v>9</v>
      </c>
      <c r="E197" s="16" t="s">
        <v>9</v>
      </c>
      <c r="F197" s="18" t="s">
        <v>11</v>
      </c>
      <c r="G197" s="18" t="s">
        <v>12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>
      <c r="A198" s="1"/>
      <c r="B198" s="15">
        <v>90602.0</v>
      </c>
      <c r="C198" s="16" t="s">
        <v>8</v>
      </c>
      <c r="D198" s="17" t="s">
        <v>9</v>
      </c>
      <c r="E198" s="16" t="s">
        <v>9</v>
      </c>
      <c r="F198" s="18" t="s">
        <v>11</v>
      </c>
      <c r="G198" s="18" t="s">
        <v>12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>
      <c r="A199" s="1"/>
      <c r="B199" s="19">
        <v>90603.0</v>
      </c>
      <c r="C199" s="17" t="s">
        <v>9</v>
      </c>
      <c r="D199" s="17" t="s">
        <v>9</v>
      </c>
      <c r="E199" s="16" t="s">
        <v>9</v>
      </c>
      <c r="F199" s="18" t="s">
        <v>11</v>
      </c>
      <c r="G199" s="18" t="s">
        <v>9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>
      <c r="A200" s="1"/>
      <c r="B200" s="15">
        <v>90604.0</v>
      </c>
      <c r="C200" s="16" t="s">
        <v>8</v>
      </c>
      <c r="D200" s="17" t="s">
        <v>9</v>
      </c>
      <c r="E200" s="16" t="s">
        <v>9</v>
      </c>
      <c r="F200" s="18" t="s">
        <v>11</v>
      </c>
      <c r="G200" s="18" t="s">
        <v>12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>
      <c r="A201" s="1"/>
      <c r="B201" s="15">
        <v>90605.0</v>
      </c>
      <c r="C201" s="16" t="s">
        <v>8</v>
      </c>
      <c r="D201" s="17" t="s">
        <v>9</v>
      </c>
      <c r="E201" s="16" t="s">
        <v>9</v>
      </c>
      <c r="F201" s="18" t="s">
        <v>11</v>
      </c>
      <c r="G201" s="18" t="s">
        <v>12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>
      <c r="A202" s="1"/>
      <c r="B202" s="15">
        <v>90606.0</v>
      </c>
      <c r="C202" s="16" t="s">
        <v>8</v>
      </c>
      <c r="D202" s="17" t="s">
        <v>9</v>
      </c>
      <c r="E202" s="16" t="s">
        <v>9</v>
      </c>
      <c r="F202" s="18" t="s">
        <v>11</v>
      </c>
      <c r="G202" s="18" t="s">
        <v>12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>
      <c r="A203" s="1"/>
      <c r="B203" s="19">
        <v>90607.0</v>
      </c>
      <c r="C203" s="17" t="s">
        <v>9</v>
      </c>
      <c r="D203" s="17" t="s">
        <v>9</v>
      </c>
      <c r="E203" s="16" t="s">
        <v>9</v>
      </c>
      <c r="F203" s="18" t="s">
        <v>11</v>
      </c>
      <c r="G203" s="18" t="s">
        <v>9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>
      <c r="A204" s="1"/>
      <c r="B204" s="15">
        <v>90608.0</v>
      </c>
      <c r="C204" s="16" t="s">
        <v>8</v>
      </c>
      <c r="D204" s="17" t="s">
        <v>9</v>
      </c>
      <c r="E204" s="16" t="s">
        <v>9</v>
      </c>
      <c r="F204" s="18" t="s">
        <v>11</v>
      </c>
      <c r="G204" s="18" t="s">
        <v>12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>
      <c r="A205" s="1"/>
      <c r="B205" s="19">
        <v>90609.0</v>
      </c>
      <c r="C205" s="17" t="s">
        <v>9</v>
      </c>
      <c r="D205" s="17" t="s">
        <v>9</v>
      </c>
      <c r="E205" s="16" t="s">
        <v>9</v>
      </c>
      <c r="F205" s="18" t="s">
        <v>11</v>
      </c>
      <c r="G205" s="18" t="s">
        <v>9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>
      <c r="A206" s="1"/>
      <c r="B206" s="19">
        <v>90610.0</v>
      </c>
      <c r="C206" s="17" t="s">
        <v>9</v>
      </c>
      <c r="D206" s="17" t="s">
        <v>9</v>
      </c>
      <c r="E206" s="16" t="s">
        <v>9</v>
      </c>
      <c r="F206" s="18" t="s">
        <v>11</v>
      </c>
      <c r="G206" s="18" t="s">
        <v>9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>
      <c r="A207" s="1"/>
      <c r="B207" s="15">
        <v>90612.0</v>
      </c>
      <c r="C207" s="16" t="s">
        <v>9</v>
      </c>
      <c r="D207" s="16" t="s">
        <v>9</v>
      </c>
      <c r="E207" s="16" t="s">
        <v>9</v>
      </c>
      <c r="F207" s="18" t="s">
        <v>9</v>
      </c>
      <c r="G207" s="18" t="s">
        <v>9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>
      <c r="A208" s="1"/>
      <c r="B208" s="15">
        <v>90620.0</v>
      </c>
      <c r="C208" s="16" t="s">
        <v>8</v>
      </c>
      <c r="D208" s="17" t="s">
        <v>9</v>
      </c>
      <c r="E208" s="16" t="s">
        <v>9</v>
      </c>
      <c r="F208" s="18" t="s">
        <v>11</v>
      </c>
      <c r="G208" s="18" t="s">
        <v>12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>
      <c r="A209" s="1"/>
      <c r="B209" s="15">
        <v>90621.0</v>
      </c>
      <c r="C209" s="16" t="s">
        <v>8</v>
      </c>
      <c r="D209" s="17" t="s">
        <v>9</v>
      </c>
      <c r="E209" s="16" t="s">
        <v>9</v>
      </c>
      <c r="F209" s="18" t="s">
        <v>11</v>
      </c>
      <c r="G209" s="18" t="s">
        <v>12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>
      <c r="A210" s="1"/>
      <c r="B210" s="15">
        <v>90622.0</v>
      </c>
      <c r="C210" s="16" t="s">
        <v>8</v>
      </c>
      <c r="D210" s="17" t="s">
        <v>9</v>
      </c>
      <c r="E210" s="16" t="s">
        <v>9</v>
      </c>
      <c r="F210" s="18" t="s">
        <v>11</v>
      </c>
      <c r="G210" s="18" t="s">
        <v>12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>
      <c r="A211" s="1"/>
      <c r="B211" s="19">
        <v>90623.0</v>
      </c>
      <c r="C211" s="17" t="s">
        <v>9</v>
      </c>
      <c r="D211" s="17" t="s">
        <v>9</v>
      </c>
      <c r="E211" s="16" t="s">
        <v>9</v>
      </c>
      <c r="F211" s="18" t="s">
        <v>11</v>
      </c>
      <c r="G211" s="18" t="s">
        <v>9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>
      <c r="A212" s="1"/>
      <c r="B212" s="19">
        <v>90624.0</v>
      </c>
      <c r="C212" s="17" t="s">
        <v>9</v>
      </c>
      <c r="D212" s="17" t="s">
        <v>9</v>
      </c>
      <c r="E212" s="16" t="s">
        <v>9</v>
      </c>
      <c r="F212" s="18" t="s">
        <v>11</v>
      </c>
      <c r="G212" s="18" t="s">
        <v>9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>
      <c r="A213" s="1"/>
      <c r="B213" s="15">
        <v>90630.0</v>
      </c>
      <c r="C213" s="16" t="s">
        <v>8</v>
      </c>
      <c r="D213" s="17" t="s">
        <v>9</v>
      </c>
      <c r="E213" s="16" t="s">
        <v>9</v>
      </c>
      <c r="F213" s="18" t="s">
        <v>11</v>
      </c>
      <c r="G213" s="18" t="s">
        <v>12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>
      <c r="A214" s="1"/>
      <c r="B214" s="15">
        <v>90631.0</v>
      </c>
      <c r="C214" s="16" t="s">
        <v>8</v>
      </c>
      <c r="D214" s="17" t="s">
        <v>9</v>
      </c>
      <c r="E214" s="16" t="s">
        <v>9</v>
      </c>
      <c r="F214" s="18" t="s">
        <v>11</v>
      </c>
      <c r="G214" s="18" t="s">
        <v>12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>
      <c r="A215" s="1"/>
      <c r="B215" s="19">
        <v>90632.0</v>
      </c>
      <c r="C215" s="17" t="s">
        <v>9</v>
      </c>
      <c r="D215" s="17" t="s">
        <v>9</v>
      </c>
      <c r="E215" s="16" t="s">
        <v>9</v>
      </c>
      <c r="F215" s="18" t="s">
        <v>11</v>
      </c>
      <c r="G215" s="18" t="s">
        <v>9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>
      <c r="A216" s="1"/>
      <c r="B216" s="15">
        <v>90633.0</v>
      </c>
      <c r="C216" s="16" t="s">
        <v>8</v>
      </c>
      <c r="D216" s="17" t="s">
        <v>9</v>
      </c>
      <c r="E216" s="16" t="s">
        <v>9</v>
      </c>
      <c r="F216" s="18" t="s">
        <v>11</v>
      </c>
      <c r="G216" s="18" t="s">
        <v>12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>
      <c r="A217" s="1"/>
      <c r="B217" s="19">
        <v>90637.0</v>
      </c>
      <c r="C217" s="17" t="s">
        <v>9</v>
      </c>
      <c r="D217" s="17" t="s">
        <v>9</v>
      </c>
      <c r="E217" s="16" t="s">
        <v>9</v>
      </c>
      <c r="F217" s="18" t="s">
        <v>11</v>
      </c>
      <c r="G217" s="18" t="s">
        <v>9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>
      <c r="A218" s="1"/>
      <c r="B218" s="15">
        <v>90638.0</v>
      </c>
      <c r="C218" s="16" t="s">
        <v>8</v>
      </c>
      <c r="D218" s="17" t="s">
        <v>9</v>
      </c>
      <c r="E218" s="16" t="s">
        <v>9</v>
      </c>
      <c r="F218" s="18" t="s">
        <v>11</v>
      </c>
      <c r="G218" s="18" t="s">
        <v>12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>
      <c r="A219" s="1"/>
      <c r="B219" s="19">
        <v>90639.0</v>
      </c>
      <c r="C219" s="17" t="s">
        <v>9</v>
      </c>
      <c r="D219" s="17" t="s">
        <v>9</v>
      </c>
      <c r="E219" s="16" t="s">
        <v>9</v>
      </c>
      <c r="F219" s="18" t="s">
        <v>11</v>
      </c>
      <c r="G219" s="18" t="s">
        <v>9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>
      <c r="A220" s="1"/>
      <c r="B220" s="15">
        <v>90640.0</v>
      </c>
      <c r="C220" s="16" t="s">
        <v>8</v>
      </c>
      <c r="D220" s="17" t="s">
        <v>9</v>
      </c>
      <c r="E220" s="16" t="s">
        <v>9</v>
      </c>
      <c r="F220" s="18" t="s">
        <v>11</v>
      </c>
      <c r="G220" s="18" t="s">
        <v>12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>
      <c r="A221" s="1"/>
      <c r="B221" s="15">
        <v>90650.0</v>
      </c>
      <c r="C221" s="16" t="s">
        <v>8</v>
      </c>
      <c r="D221" s="17" t="s">
        <v>9</v>
      </c>
      <c r="E221" s="16" t="s">
        <v>9</v>
      </c>
      <c r="F221" s="18" t="s">
        <v>11</v>
      </c>
      <c r="G221" s="18" t="s">
        <v>12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>
      <c r="A222" s="1"/>
      <c r="B222" s="15">
        <v>90651.0</v>
      </c>
      <c r="C222" s="16" t="s">
        <v>8</v>
      </c>
      <c r="D222" s="17" t="s">
        <v>9</v>
      </c>
      <c r="E222" s="16" t="s">
        <v>9</v>
      </c>
      <c r="F222" s="18" t="s">
        <v>11</v>
      </c>
      <c r="G222" s="18" t="s">
        <v>12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>
      <c r="A223" s="1"/>
      <c r="B223" s="15">
        <v>90652.0</v>
      </c>
      <c r="C223" s="16" t="s">
        <v>8</v>
      </c>
      <c r="D223" s="17" t="s">
        <v>9</v>
      </c>
      <c r="E223" s="16" t="s">
        <v>9</v>
      </c>
      <c r="F223" s="18" t="s">
        <v>11</v>
      </c>
      <c r="G223" s="18" t="s">
        <v>12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>
      <c r="A224" s="1"/>
      <c r="B224" s="15">
        <v>90659.0</v>
      </c>
      <c r="C224" s="16" t="s">
        <v>9</v>
      </c>
      <c r="D224" s="16" t="s">
        <v>9</v>
      </c>
      <c r="E224" s="16" t="s">
        <v>9</v>
      </c>
      <c r="F224" s="18" t="s">
        <v>9</v>
      </c>
      <c r="G224" s="18" t="s">
        <v>9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>
      <c r="A225" s="1"/>
      <c r="B225" s="15">
        <v>90660.0</v>
      </c>
      <c r="C225" s="16" t="s">
        <v>8</v>
      </c>
      <c r="D225" s="17" t="s">
        <v>9</v>
      </c>
      <c r="E225" s="16" t="s">
        <v>9</v>
      </c>
      <c r="F225" s="18" t="s">
        <v>11</v>
      </c>
      <c r="G225" s="18" t="s">
        <v>12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>
      <c r="A226" s="1"/>
      <c r="B226" s="15">
        <v>90661.0</v>
      </c>
      <c r="C226" s="16" t="s">
        <v>9</v>
      </c>
      <c r="D226" s="16" t="s">
        <v>9</v>
      </c>
      <c r="E226" s="16" t="s">
        <v>9</v>
      </c>
      <c r="F226" s="18" t="s">
        <v>9</v>
      </c>
      <c r="G226" s="18" t="s">
        <v>9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>
      <c r="A227" s="1"/>
      <c r="B227" s="15">
        <v>90662.0</v>
      </c>
      <c r="C227" s="16" t="s">
        <v>8</v>
      </c>
      <c r="D227" s="16" t="s">
        <v>9</v>
      </c>
      <c r="E227" s="16" t="s">
        <v>9</v>
      </c>
      <c r="F227" s="18" t="s">
        <v>9</v>
      </c>
      <c r="G227" s="18" t="s">
        <v>12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>
      <c r="A228" s="1"/>
      <c r="B228" s="15">
        <v>90670.0</v>
      </c>
      <c r="C228" s="16" t="s">
        <v>8</v>
      </c>
      <c r="D228" s="17" t="s">
        <v>9</v>
      </c>
      <c r="E228" s="16" t="s">
        <v>9</v>
      </c>
      <c r="F228" s="18" t="s">
        <v>11</v>
      </c>
      <c r="G228" s="18" t="s">
        <v>12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>
      <c r="A229" s="1"/>
      <c r="B229" s="15">
        <v>90671.0</v>
      </c>
      <c r="C229" s="16" t="s">
        <v>9</v>
      </c>
      <c r="D229" s="16" t="s">
        <v>9</v>
      </c>
      <c r="E229" s="16" t="s">
        <v>9</v>
      </c>
      <c r="F229" s="18" t="s">
        <v>9</v>
      </c>
      <c r="G229" s="18" t="s">
        <v>9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>
      <c r="A230" s="1"/>
      <c r="B230" s="15">
        <v>90680.0</v>
      </c>
      <c r="C230" s="16" t="s">
        <v>8</v>
      </c>
      <c r="D230" s="17" t="s">
        <v>9</v>
      </c>
      <c r="E230" s="16" t="s">
        <v>9</v>
      </c>
      <c r="F230" s="18" t="s">
        <v>11</v>
      </c>
      <c r="G230" s="18" t="s">
        <v>12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>
      <c r="A231" s="1"/>
      <c r="B231" s="15">
        <v>90691.0</v>
      </c>
      <c r="C231" s="16" t="s">
        <v>9</v>
      </c>
      <c r="D231" s="16" t="s">
        <v>9</v>
      </c>
      <c r="E231" s="16" t="s">
        <v>9</v>
      </c>
      <c r="F231" s="18" t="s">
        <v>9</v>
      </c>
      <c r="G231" s="18" t="s">
        <v>9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>
      <c r="A232" s="1"/>
      <c r="B232" s="15">
        <v>90701.0</v>
      </c>
      <c r="C232" s="16" t="s">
        <v>8</v>
      </c>
      <c r="D232" s="17" t="s">
        <v>9</v>
      </c>
      <c r="E232" s="16" t="s">
        <v>9</v>
      </c>
      <c r="F232" s="18" t="s">
        <v>11</v>
      </c>
      <c r="G232" s="18" t="s">
        <v>12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>
      <c r="A233" s="1"/>
      <c r="B233" s="19">
        <v>90702.0</v>
      </c>
      <c r="C233" s="17" t="s">
        <v>9</v>
      </c>
      <c r="D233" s="17" t="s">
        <v>9</v>
      </c>
      <c r="E233" s="16" t="s">
        <v>9</v>
      </c>
      <c r="F233" s="18" t="s">
        <v>11</v>
      </c>
      <c r="G233" s="18" t="s">
        <v>9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>
      <c r="A234" s="1"/>
      <c r="B234" s="15">
        <v>90703.0</v>
      </c>
      <c r="C234" s="16" t="s">
        <v>8</v>
      </c>
      <c r="D234" s="17" t="s">
        <v>9</v>
      </c>
      <c r="E234" s="16" t="s">
        <v>9</v>
      </c>
      <c r="F234" s="18" t="s">
        <v>11</v>
      </c>
      <c r="G234" s="18" t="s">
        <v>12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>
      <c r="A235" s="1"/>
      <c r="B235" s="19">
        <v>90704.0</v>
      </c>
      <c r="C235" s="17" t="s">
        <v>9</v>
      </c>
      <c r="D235" s="17" t="s">
        <v>13</v>
      </c>
      <c r="E235" s="16" t="s">
        <v>9</v>
      </c>
      <c r="F235" s="18" t="s">
        <v>11</v>
      </c>
      <c r="G235" s="18" t="s">
        <v>12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>
      <c r="A236" s="1"/>
      <c r="B236" s="15">
        <v>90705.0</v>
      </c>
      <c r="C236" s="16" t="s">
        <v>9</v>
      </c>
      <c r="D236" s="16" t="s">
        <v>9</v>
      </c>
      <c r="E236" s="16" t="s">
        <v>9</v>
      </c>
      <c r="F236" s="18" t="s">
        <v>9</v>
      </c>
      <c r="G236" s="18" t="s">
        <v>9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>
      <c r="A237" s="1"/>
      <c r="B237" s="15">
        <v>90706.0</v>
      </c>
      <c r="C237" s="16" t="s">
        <v>8</v>
      </c>
      <c r="D237" s="17" t="s">
        <v>9</v>
      </c>
      <c r="E237" s="16" t="s">
        <v>9</v>
      </c>
      <c r="F237" s="18" t="s">
        <v>11</v>
      </c>
      <c r="G237" s="18" t="s">
        <v>12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>
      <c r="A238" s="1"/>
      <c r="B238" s="15">
        <v>90707.0</v>
      </c>
      <c r="C238" s="16" t="s">
        <v>8</v>
      </c>
      <c r="D238" s="16" t="s">
        <v>9</v>
      </c>
      <c r="E238" s="16" t="s">
        <v>9</v>
      </c>
      <c r="F238" s="18" t="s">
        <v>9</v>
      </c>
      <c r="G238" s="18" t="s">
        <v>12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>
      <c r="A239" s="1"/>
      <c r="B239" s="15">
        <v>90710.0</v>
      </c>
      <c r="C239" s="16" t="s">
        <v>8</v>
      </c>
      <c r="D239" s="17" t="s">
        <v>9</v>
      </c>
      <c r="E239" s="16" t="s">
        <v>9</v>
      </c>
      <c r="F239" s="18" t="s">
        <v>11</v>
      </c>
      <c r="G239" s="18" t="s">
        <v>12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>
      <c r="A240" s="1"/>
      <c r="B240" s="15">
        <v>90711.0</v>
      </c>
      <c r="C240" s="16" t="s">
        <v>9</v>
      </c>
      <c r="D240" s="16" t="s">
        <v>9</v>
      </c>
      <c r="E240" s="16" t="s">
        <v>9</v>
      </c>
      <c r="F240" s="18" t="s">
        <v>9</v>
      </c>
      <c r="G240" s="18" t="s">
        <v>9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>
      <c r="A241" s="1"/>
      <c r="B241" s="15">
        <v>90712.0</v>
      </c>
      <c r="C241" s="16" t="s">
        <v>8</v>
      </c>
      <c r="D241" s="17" t="s">
        <v>9</v>
      </c>
      <c r="E241" s="16" t="s">
        <v>9</v>
      </c>
      <c r="F241" s="18" t="s">
        <v>11</v>
      </c>
      <c r="G241" s="18" t="s">
        <v>12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>
      <c r="A242" s="1"/>
      <c r="B242" s="19">
        <v>90713.0</v>
      </c>
      <c r="C242" s="17" t="s">
        <v>9</v>
      </c>
      <c r="D242" s="17" t="s">
        <v>9</v>
      </c>
      <c r="E242" s="16" t="s">
        <v>9</v>
      </c>
      <c r="F242" s="18" t="s">
        <v>11</v>
      </c>
      <c r="G242" s="18" t="s">
        <v>9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>
      <c r="A243" s="1"/>
      <c r="B243" s="19">
        <v>90714.0</v>
      </c>
      <c r="C243" s="17" t="s">
        <v>9</v>
      </c>
      <c r="D243" s="17" t="s">
        <v>9</v>
      </c>
      <c r="E243" s="16" t="s">
        <v>9</v>
      </c>
      <c r="F243" s="18" t="s">
        <v>11</v>
      </c>
      <c r="G243" s="18" t="s">
        <v>9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>
      <c r="A244" s="1"/>
      <c r="B244" s="15">
        <v>90715.0</v>
      </c>
      <c r="C244" s="16" t="s">
        <v>8</v>
      </c>
      <c r="D244" s="17" t="s">
        <v>9</v>
      </c>
      <c r="E244" s="16" t="s">
        <v>9</v>
      </c>
      <c r="F244" s="18" t="s">
        <v>11</v>
      </c>
      <c r="G244" s="18" t="s">
        <v>12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>
      <c r="A245" s="1"/>
      <c r="B245" s="15">
        <v>90716.0</v>
      </c>
      <c r="C245" s="16" t="s">
        <v>8</v>
      </c>
      <c r="D245" s="17" t="s">
        <v>9</v>
      </c>
      <c r="E245" s="16" t="s">
        <v>9</v>
      </c>
      <c r="F245" s="18" t="s">
        <v>11</v>
      </c>
      <c r="G245" s="18" t="s">
        <v>12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>
      <c r="A246" s="1"/>
      <c r="B246" s="15">
        <v>90717.0</v>
      </c>
      <c r="C246" s="16" t="s">
        <v>8</v>
      </c>
      <c r="D246" s="17" t="s">
        <v>9</v>
      </c>
      <c r="E246" s="16" t="s">
        <v>9</v>
      </c>
      <c r="F246" s="18" t="s">
        <v>11</v>
      </c>
      <c r="G246" s="18" t="s">
        <v>12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>
      <c r="A247" s="1"/>
      <c r="B247" s="19">
        <v>90720.0</v>
      </c>
      <c r="C247" s="17" t="s">
        <v>9</v>
      </c>
      <c r="D247" s="17" t="s">
        <v>9</v>
      </c>
      <c r="E247" s="16" t="s">
        <v>9</v>
      </c>
      <c r="F247" s="18" t="s">
        <v>11</v>
      </c>
      <c r="G247" s="18" t="s">
        <v>9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>
      <c r="A248" s="1"/>
      <c r="B248" s="19">
        <v>90721.0</v>
      </c>
      <c r="C248" s="17" t="s">
        <v>9</v>
      </c>
      <c r="D248" s="17" t="s">
        <v>9</v>
      </c>
      <c r="E248" s="16" t="s">
        <v>9</v>
      </c>
      <c r="F248" s="18" t="s">
        <v>11</v>
      </c>
      <c r="G248" s="18" t="s">
        <v>9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>
      <c r="A249" s="1"/>
      <c r="B249" s="15">
        <v>90722.0</v>
      </c>
      <c r="C249" s="16" t="s">
        <v>9</v>
      </c>
      <c r="D249" s="16" t="s">
        <v>9</v>
      </c>
      <c r="E249" s="16" t="s">
        <v>9</v>
      </c>
      <c r="F249" s="18" t="s">
        <v>9</v>
      </c>
      <c r="G249" s="18" t="s">
        <v>9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>
      <c r="A250" s="1"/>
      <c r="B250" s="15">
        <v>90723.0</v>
      </c>
      <c r="C250" s="16" t="s">
        <v>8</v>
      </c>
      <c r="D250" s="17" t="s">
        <v>9</v>
      </c>
      <c r="E250" s="16" t="s">
        <v>9</v>
      </c>
      <c r="F250" s="18" t="s">
        <v>11</v>
      </c>
      <c r="G250" s="18" t="s">
        <v>12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>
      <c r="A251" s="1"/>
      <c r="B251" s="15">
        <v>90731.0</v>
      </c>
      <c r="C251" s="16" t="s">
        <v>8</v>
      </c>
      <c r="D251" s="17" t="s">
        <v>9</v>
      </c>
      <c r="E251" s="16" t="s">
        <v>9</v>
      </c>
      <c r="F251" s="18" t="s">
        <v>11</v>
      </c>
      <c r="G251" s="18" t="s">
        <v>12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>
      <c r="A252" s="1"/>
      <c r="B252" s="15">
        <v>90732.0</v>
      </c>
      <c r="C252" s="16" t="s">
        <v>8</v>
      </c>
      <c r="D252" s="17" t="s">
        <v>9</v>
      </c>
      <c r="E252" s="16" t="s">
        <v>9</v>
      </c>
      <c r="F252" s="18" t="s">
        <v>11</v>
      </c>
      <c r="G252" s="18" t="s">
        <v>12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>
      <c r="A253" s="1"/>
      <c r="B253" s="15">
        <v>90733.0</v>
      </c>
      <c r="C253" s="16" t="s">
        <v>8</v>
      </c>
      <c r="D253" s="17" t="s">
        <v>9</v>
      </c>
      <c r="E253" s="16" t="s">
        <v>9</v>
      </c>
      <c r="F253" s="18" t="s">
        <v>11</v>
      </c>
      <c r="G253" s="18" t="s">
        <v>12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>
      <c r="A254" s="1"/>
      <c r="B254" s="19">
        <v>90734.0</v>
      </c>
      <c r="C254" s="17" t="s">
        <v>9</v>
      </c>
      <c r="D254" s="17" t="s">
        <v>9</v>
      </c>
      <c r="E254" s="16" t="s">
        <v>9</v>
      </c>
      <c r="F254" s="18" t="s">
        <v>11</v>
      </c>
      <c r="G254" s="18" t="s">
        <v>9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>
      <c r="A255" s="1"/>
      <c r="B255" s="15">
        <v>90740.0</v>
      </c>
      <c r="C255" s="16" t="s">
        <v>9</v>
      </c>
      <c r="D255" s="17" t="s">
        <v>9</v>
      </c>
      <c r="E255" s="16" t="s">
        <v>10</v>
      </c>
      <c r="F255" s="18" t="s">
        <v>11</v>
      </c>
      <c r="G255" s="18" t="s">
        <v>12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>
      <c r="A256" s="1"/>
      <c r="B256" s="15">
        <v>90741.0</v>
      </c>
      <c r="C256" s="16" t="s">
        <v>9</v>
      </c>
      <c r="D256" s="16" t="s">
        <v>9</v>
      </c>
      <c r="E256" s="16" t="s">
        <v>9</v>
      </c>
      <c r="F256" s="18" t="s">
        <v>9</v>
      </c>
      <c r="G256" s="18" t="s">
        <v>9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>
      <c r="A257" s="1"/>
      <c r="B257" s="19">
        <v>90742.0</v>
      </c>
      <c r="C257" s="17" t="s">
        <v>9</v>
      </c>
      <c r="D257" s="17" t="s">
        <v>9</v>
      </c>
      <c r="E257" s="16" t="s">
        <v>9</v>
      </c>
      <c r="F257" s="18" t="s">
        <v>11</v>
      </c>
      <c r="G257" s="18" t="s">
        <v>9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>
      <c r="A258" s="1"/>
      <c r="B258" s="19">
        <v>90743.0</v>
      </c>
      <c r="C258" s="17" t="s">
        <v>9</v>
      </c>
      <c r="D258" s="17" t="s">
        <v>9</v>
      </c>
      <c r="E258" s="16" t="s">
        <v>9</v>
      </c>
      <c r="F258" s="18" t="s">
        <v>11</v>
      </c>
      <c r="G258" s="18" t="s">
        <v>9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>
      <c r="A259" s="1"/>
      <c r="B259" s="15">
        <v>90744.0</v>
      </c>
      <c r="C259" s="16" t="s">
        <v>8</v>
      </c>
      <c r="D259" s="17" t="s">
        <v>9</v>
      </c>
      <c r="E259" s="16" t="s">
        <v>9</v>
      </c>
      <c r="F259" s="18" t="s">
        <v>11</v>
      </c>
      <c r="G259" s="18" t="s">
        <v>12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>
      <c r="A260" s="1"/>
      <c r="B260" s="15">
        <v>90745.0</v>
      </c>
      <c r="C260" s="16" t="s">
        <v>8</v>
      </c>
      <c r="D260" s="17" t="s">
        <v>9</v>
      </c>
      <c r="E260" s="16" t="s">
        <v>9</v>
      </c>
      <c r="F260" s="18" t="s">
        <v>11</v>
      </c>
      <c r="G260" s="18" t="s">
        <v>12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>
      <c r="A261" s="1"/>
      <c r="B261" s="15">
        <v>90746.0</v>
      </c>
      <c r="C261" s="16" t="s">
        <v>8</v>
      </c>
      <c r="D261" s="17" t="s">
        <v>9</v>
      </c>
      <c r="E261" s="16" t="s">
        <v>9</v>
      </c>
      <c r="F261" s="18" t="s">
        <v>11</v>
      </c>
      <c r="G261" s="18" t="s">
        <v>12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>
      <c r="A262" s="1"/>
      <c r="B262" s="15">
        <v>90747.0</v>
      </c>
      <c r="C262" s="16" t="s">
        <v>8</v>
      </c>
      <c r="D262" s="17" t="s">
        <v>9</v>
      </c>
      <c r="E262" s="16" t="s">
        <v>9</v>
      </c>
      <c r="F262" s="18" t="s">
        <v>11</v>
      </c>
      <c r="G262" s="18" t="s">
        <v>12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>
      <c r="A263" s="1"/>
      <c r="B263" s="15">
        <v>90748.0</v>
      </c>
      <c r="C263" s="16" t="s">
        <v>8</v>
      </c>
      <c r="D263" s="17" t="s">
        <v>9</v>
      </c>
      <c r="E263" s="16" t="s">
        <v>9</v>
      </c>
      <c r="F263" s="18" t="s">
        <v>11</v>
      </c>
      <c r="G263" s="18" t="s">
        <v>12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>
      <c r="A264" s="1"/>
      <c r="B264" s="15">
        <v>90749.0</v>
      </c>
      <c r="C264" s="16" t="s">
        <v>8</v>
      </c>
      <c r="D264" s="17" t="s">
        <v>9</v>
      </c>
      <c r="E264" s="16" t="s">
        <v>9</v>
      </c>
      <c r="F264" s="18" t="s">
        <v>11</v>
      </c>
      <c r="G264" s="18" t="s">
        <v>12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>
      <c r="A265" s="1"/>
      <c r="B265" s="15">
        <v>90755.0</v>
      </c>
      <c r="C265" s="16" t="s">
        <v>8</v>
      </c>
      <c r="D265" s="17" t="s">
        <v>9</v>
      </c>
      <c r="E265" s="16" t="s">
        <v>9</v>
      </c>
      <c r="F265" s="18" t="s">
        <v>11</v>
      </c>
      <c r="G265" s="18" t="s">
        <v>12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>
      <c r="A266" s="1"/>
      <c r="B266" s="15">
        <v>90801.0</v>
      </c>
      <c r="C266" s="16" t="s">
        <v>8</v>
      </c>
      <c r="D266" s="17" t="s">
        <v>9</v>
      </c>
      <c r="E266" s="16" t="s">
        <v>9</v>
      </c>
      <c r="F266" s="18" t="s">
        <v>11</v>
      </c>
      <c r="G266" s="18" t="s">
        <v>12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>
      <c r="A267" s="1"/>
      <c r="B267" s="15">
        <v>90802.0</v>
      </c>
      <c r="C267" s="16" t="s">
        <v>8</v>
      </c>
      <c r="D267" s="17" t="s">
        <v>9</v>
      </c>
      <c r="E267" s="16" t="s">
        <v>9</v>
      </c>
      <c r="F267" s="18" t="s">
        <v>11</v>
      </c>
      <c r="G267" s="18" t="s">
        <v>12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>
      <c r="A268" s="1"/>
      <c r="B268" s="15">
        <v>90803.0</v>
      </c>
      <c r="C268" s="16" t="s">
        <v>8</v>
      </c>
      <c r="D268" s="17" t="s">
        <v>9</v>
      </c>
      <c r="E268" s="16" t="s">
        <v>9</v>
      </c>
      <c r="F268" s="18" t="s">
        <v>11</v>
      </c>
      <c r="G268" s="18" t="s">
        <v>12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>
      <c r="A269" s="1"/>
      <c r="B269" s="15">
        <v>90804.0</v>
      </c>
      <c r="C269" s="16" t="s">
        <v>8</v>
      </c>
      <c r="D269" s="17" t="s">
        <v>9</v>
      </c>
      <c r="E269" s="16" t="s">
        <v>9</v>
      </c>
      <c r="F269" s="18" t="s">
        <v>11</v>
      </c>
      <c r="G269" s="18" t="s">
        <v>12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>
      <c r="A270" s="1"/>
      <c r="B270" s="15">
        <v>90805.0</v>
      </c>
      <c r="C270" s="16" t="s">
        <v>8</v>
      </c>
      <c r="D270" s="17" t="s">
        <v>9</v>
      </c>
      <c r="E270" s="16" t="s">
        <v>9</v>
      </c>
      <c r="F270" s="18" t="s">
        <v>11</v>
      </c>
      <c r="G270" s="18" t="s">
        <v>12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>
      <c r="A271" s="1"/>
      <c r="B271" s="15">
        <v>90806.0</v>
      </c>
      <c r="C271" s="16" t="s">
        <v>8</v>
      </c>
      <c r="D271" s="17" t="s">
        <v>9</v>
      </c>
      <c r="E271" s="16" t="s">
        <v>9</v>
      </c>
      <c r="F271" s="18" t="s">
        <v>11</v>
      </c>
      <c r="G271" s="18" t="s">
        <v>12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>
      <c r="A272" s="1"/>
      <c r="B272" s="15">
        <v>90807.0</v>
      </c>
      <c r="C272" s="16" t="s">
        <v>8</v>
      </c>
      <c r="D272" s="17" t="s">
        <v>9</v>
      </c>
      <c r="E272" s="16" t="s">
        <v>9</v>
      </c>
      <c r="F272" s="18" t="s">
        <v>11</v>
      </c>
      <c r="G272" s="18" t="s">
        <v>12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>
      <c r="A273" s="1"/>
      <c r="B273" s="19">
        <v>90808.0</v>
      </c>
      <c r="C273" s="17" t="s">
        <v>9</v>
      </c>
      <c r="D273" s="17" t="s">
        <v>9</v>
      </c>
      <c r="E273" s="16" t="s">
        <v>9</v>
      </c>
      <c r="F273" s="18" t="s">
        <v>11</v>
      </c>
      <c r="G273" s="18" t="s">
        <v>9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>
      <c r="A274" s="1"/>
      <c r="B274" s="19">
        <v>90809.0</v>
      </c>
      <c r="C274" s="17" t="s">
        <v>9</v>
      </c>
      <c r="D274" s="17" t="s">
        <v>9</v>
      </c>
      <c r="E274" s="16" t="s">
        <v>9</v>
      </c>
      <c r="F274" s="18" t="s">
        <v>11</v>
      </c>
      <c r="G274" s="18" t="s">
        <v>9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>
      <c r="A275" s="1"/>
      <c r="B275" s="15">
        <v>90810.0</v>
      </c>
      <c r="C275" s="16" t="s">
        <v>8</v>
      </c>
      <c r="D275" s="17" t="s">
        <v>9</v>
      </c>
      <c r="E275" s="16" t="s">
        <v>10</v>
      </c>
      <c r="F275" s="18" t="s">
        <v>11</v>
      </c>
      <c r="G275" s="18" t="s">
        <v>12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>
      <c r="A276" s="1"/>
      <c r="B276" s="15">
        <v>90813.0</v>
      </c>
      <c r="C276" s="16" t="s">
        <v>8</v>
      </c>
      <c r="D276" s="17" t="s">
        <v>9</v>
      </c>
      <c r="E276" s="16" t="s">
        <v>10</v>
      </c>
      <c r="F276" s="18" t="s">
        <v>11</v>
      </c>
      <c r="G276" s="18" t="s">
        <v>12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>
      <c r="A277" s="1"/>
      <c r="B277" s="19">
        <v>90814.0</v>
      </c>
      <c r="C277" s="17" t="s">
        <v>9</v>
      </c>
      <c r="D277" s="17" t="s">
        <v>9</v>
      </c>
      <c r="E277" s="16" t="s">
        <v>9</v>
      </c>
      <c r="F277" s="18" t="s">
        <v>11</v>
      </c>
      <c r="G277" s="18" t="s">
        <v>9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>
      <c r="A278" s="1"/>
      <c r="B278" s="19">
        <v>90815.0</v>
      </c>
      <c r="C278" s="17" t="s">
        <v>9</v>
      </c>
      <c r="D278" s="17" t="s">
        <v>9</v>
      </c>
      <c r="E278" s="16" t="s">
        <v>9</v>
      </c>
      <c r="F278" s="18" t="s">
        <v>11</v>
      </c>
      <c r="G278" s="18" t="s">
        <v>9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>
      <c r="A279" s="1"/>
      <c r="B279" s="19">
        <v>90822.0</v>
      </c>
      <c r="C279" s="17" t="s">
        <v>9</v>
      </c>
      <c r="D279" s="17" t="s">
        <v>9</v>
      </c>
      <c r="E279" s="16" t="s">
        <v>9</v>
      </c>
      <c r="F279" s="18" t="s">
        <v>11</v>
      </c>
      <c r="G279" s="18" t="s">
        <v>9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>
      <c r="A280" s="1"/>
      <c r="B280" s="15">
        <v>90831.0</v>
      </c>
      <c r="C280" s="16" t="s">
        <v>8</v>
      </c>
      <c r="D280" s="17" t="s">
        <v>9</v>
      </c>
      <c r="E280" s="16" t="s">
        <v>9</v>
      </c>
      <c r="F280" s="18" t="s">
        <v>11</v>
      </c>
      <c r="G280" s="18" t="s">
        <v>12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>
      <c r="A281" s="1"/>
      <c r="B281" s="15">
        <v>90832.0</v>
      </c>
      <c r="C281" s="16" t="s">
        <v>8</v>
      </c>
      <c r="D281" s="16" t="s">
        <v>9</v>
      </c>
      <c r="E281" s="16" t="s">
        <v>9</v>
      </c>
      <c r="F281" s="18" t="s">
        <v>9</v>
      </c>
      <c r="G281" s="18" t="s">
        <v>12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>
      <c r="A282" s="1"/>
      <c r="B282" s="15">
        <v>90833.0</v>
      </c>
      <c r="C282" s="16" t="s">
        <v>8</v>
      </c>
      <c r="D282" s="16" t="s">
        <v>9</v>
      </c>
      <c r="E282" s="16" t="s">
        <v>9</v>
      </c>
      <c r="F282" s="18" t="s">
        <v>9</v>
      </c>
      <c r="G282" s="18" t="s">
        <v>12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>
      <c r="A283" s="1"/>
      <c r="B283" s="15">
        <v>90834.0</v>
      </c>
      <c r="C283" s="16" t="s">
        <v>9</v>
      </c>
      <c r="D283" s="16" t="s">
        <v>9</v>
      </c>
      <c r="E283" s="16" t="s">
        <v>9</v>
      </c>
      <c r="F283" s="18" t="s">
        <v>9</v>
      </c>
      <c r="G283" s="18" t="s">
        <v>9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>
      <c r="A284" s="1"/>
      <c r="B284" s="15">
        <v>90835.0</v>
      </c>
      <c r="C284" s="16" t="s">
        <v>9</v>
      </c>
      <c r="D284" s="16" t="s">
        <v>9</v>
      </c>
      <c r="E284" s="16" t="s">
        <v>9</v>
      </c>
      <c r="F284" s="18" t="s">
        <v>9</v>
      </c>
      <c r="G284" s="18" t="s">
        <v>9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>
      <c r="A285" s="1"/>
      <c r="B285" s="19">
        <v>90840.0</v>
      </c>
      <c r="C285" s="17" t="s">
        <v>9</v>
      </c>
      <c r="D285" s="17" t="s">
        <v>9</v>
      </c>
      <c r="E285" s="16" t="s">
        <v>9</v>
      </c>
      <c r="F285" s="18" t="s">
        <v>11</v>
      </c>
      <c r="G285" s="18" t="s">
        <v>9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>
      <c r="A286" s="1"/>
      <c r="B286" s="15">
        <v>90842.0</v>
      </c>
      <c r="C286" s="16" t="s">
        <v>9</v>
      </c>
      <c r="D286" s="16" t="s">
        <v>9</v>
      </c>
      <c r="E286" s="16" t="s">
        <v>9</v>
      </c>
      <c r="F286" s="18" t="s">
        <v>9</v>
      </c>
      <c r="G286" s="18" t="s">
        <v>9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>
      <c r="A287" s="1"/>
      <c r="B287" s="15">
        <v>90844.0</v>
      </c>
      <c r="C287" s="16" t="s">
        <v>8</v>
      </c>
      <c r="D287" s="16" t="s">
        <v>9</v>
      </c>
      <c r="E287" s="16" t="s">
        <v>9</v>
      </c>
      <c r="F287" s="18" t="s">
        <v>9</v>
      </c>
      <c r="G287" s="18" t="s">
        <v>12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>
      <c r="A288" s="1"/>
      <c r="B288" s="15">
        <v>90845.0</v>
      </c>
      <c r="C288" s="16" t="s">
        <v>9</v>
      </c>
      <c r="D288" s="16" t="s">
        <v>9</v>
      </c>
      <c r="E288" s="16" t="s">
        <v>9</v>
      </c>
      <c r="F288" s="18" t="s">
        <v>9</v>
      </c>
      <c r="G288" s="18" t="s">
        <v>9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>
      <c r="A289" s="1"/>
      <c r="B289" s="19">
        <v>90846.0</v>
      </c>
      <c r="C289" s="17" t="s">
        <v>9</v>
      </c>
      <c r="D289" s="17" t="s">
        <v>9</v>
      </c>
      <c r="E289" s="16" t="s">
        <v>9</v>
      </c>
      <c r="F289" s="18" t="s">
        <v>11</v>
      </c>
      <c r="G289" s="18" t="s">
        <v>9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>
      <c r="A290" s="1"/>
      <c r="B290" s="15">
        <v>90847.0</v>
      </c>
      <c r="C290" s="16" t="s">
        <v>9</v>
      </c>
      <c r="D290" s="16" t="s">
        <v>9</v>
      </c>
      <c r="E290" s="16" t="s">
        <v>9</v>
      </c>
      <c r="F290" s="18" t="s">
        <v>9</v>
      </c>
      <c r="G290" s="18" t="s">
        <v>9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>
      <c r="A291" s="1"/>
      <c r="B291" s="15">
        <v>90848.0</v>
      </c>
      <c r="C291" s="16" t="s">
        <v>9</v>
      </c>
      <c r="D291" s="16" t="s">
        <v>9</v>
      </c>
      <c r="E291" s="16" t="s">
        <v>9</v>
      </c>
      <c r="F291" s="18" t="s">
        <v>9</v>
      </c>
      <c r="G291" s="18" t="s">
        <v>9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>
      <c r="A292" s="1"/>
      <c r="B292" s="19">
        <v>90853.0</v>
      </c>
      <c r="C292" s="17" t="s">
        <v>9</v>
      </c>
      <c r="D292" s="17" t="s">
        <v>9</v>
      </c>
      <c r="E292" s="16" t="s">
        <v>9</v>
      </c>
      <c r="F292" s="18" t="s">
        <v>11</v>
      </c>
      <c r="G292" s="18" t="s">
        <v>9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>
      <c r="A293" s="1"/>
      <c r="B293" s="15">
        <v>90888.0</v>
      </c>
      <c r="C293" s="16" t="s">
        <v>9</v>
      </c>
      <c r="D293" s="16" t="s">
        <v>9</v>
      </c>
      <c r="E293" s="16" t="s">
        <v>9</v>
      </c>
      <c r="F293" s="18" t="s">
        <v>9</v>
      </c>
      <c r="G293" s="18" t="s">
        <v>9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>
      <c r="A294" s="1"/>
      <c r="B294" s="15">
        <v>90895.0</v>
      </c>
      <c r="C294" s="16" t="s">
        <v>8</v>
      </c>
      <c r="D294" s="17" t="s">
        <v>9</v>
      </c>
      <c r="E294" s="16" t="s">
        <v>9</v>
      </c>
      <c r="F294" s="18" t="s">
        <v>11</v>
      </c>
      <c r="G294" s="18" t="s">
        <v>12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>
      <c r="A295" s="1"/>
      <c r="B295" s="15">
        <v>90899.0</v>
      </c>
      <c r="C295" s="16" t="s">
        <v>9</v>
      </c>
      <c r="D295" s="16" t="s">
        <v>9</v>
      </c>
      <c r="E295" s="16" t="s">
        <v>9</v>
      </c>
      <c r="F295" s="18" t="s">
        <v>9</v>
      </c>
      <c r="G295" s="18" t="s">
        <v>9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>
      <c r="A296" s="1"/>
      <c r="B296" s="19">
        <v>91001.0</v>
      </c>
      <c r="C296" s="17" t="s">
        <v>9</v>
      </c>
      <c r="D296" s="17" t="s">
        <v>13</v>
      </c>
      <c r="E296" s="16" t="s">
        <v>9</v>
      </c>
      <c r="F296" s="18" t="s">
        <v>11</v>
      </c>
      <c r="G296" s="18" t="s">
        <v>12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>
      <c r="A297" s="1"/>
      <c r="B297" s="15">
        <v>91002.0</v>
      </c>
      <c r="C297" s="16" t="s">
        <v>9</v>
      </c>
      <c r="D297" s="16" t="s">
        <v>9</v>
      </c>
      <c r="E297" s="16" t="s">
        <v>9</v>
      </c>
      <c r="F297" s="18" t="s">
        <v>9</v>
      </c>
      <c r="G297" s="18" t="s">
        <v>9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>
      <c r="A298" s="1"/>
      <c r="B298" s="19">
        <v>91003.0</v>
      </c>
      <c r="C298" s="17" t="s">
        <v>9</v>
      </c>
      <c r="D298" s="17" t="s">
        <v>9</v>
      </c>
      <c r="E298" s="16" t="s">
        <v>9</v>
      </c>
      <c r="F298" s="18" t="s">
        <v>11</v>
      </c>
      <c r="G298" s="18" t="s">
        <v>9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>
      <c r="A299" s="1"/>
      <c r="B299" s="15">
        <v>91006.0</v>
      </c>
      <c r="C299" s="16" t="s">
        <v>8</v>
      </c>
      <c r="D299" s="17" t="s">
        <v>9</v>
      </c>
      <c r="E299" s="16" t="s">
        <v>9</v>
      </c>
      <c r="F299" s="18" t="s">
        <v>11</v>
      </c>
      <c r="G299" s="18" t="s">
        <v>12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>
      <c r="A300" s="1"/>
      <c r="B300" s="19">
        <v>91007.0</v>
      </c>
      <c r="C300" s="17" t="s">
        <v>9</v>
      </c>
      <c r="D300" s="17" t="s">
        <v>9</v>
      </c>
      <c r="E300" s="16" t="s">
        <v>9</v>
      </c>
      <c r="F300" s="18" t="s">
        <v>11</v>
      </c>
      <c r="G300" s="18" t="s">
        <v>9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>
      <c r="A301" s="1"/>
      <c r="B301" s="19">
        <v>91008.0</v>
      </c>
      <c r="C301" s="17" t="s">
        <v>9</v>
      </c>
      <c r="D301" s="17" t="s">
        <v>9</v>
      </c>
      <c r="E301" s="16" t="s">
        <v>9</v>
      </c>
      <c r="F301" s="18" t="s">
        <v>11</v>
      </c>
      <c r="G301" s="18" t="s">
        <v>9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>
      <c r="A302" s="1"/>
      <c r="B302" s="15">
        <v>91009.0</v>
      </c>
      <c r="C302" s="16" t="s">
        <v>8</v>
      </c>
      <c r="D302" s="17" t="s">
        <v>9</v>
      </c>
      <c r="E302" s="16" t="s">
        <v>9</v>
      </c>
      <c r="F302" s="18" t="s">
        <v>11</v>
      </c>
      <c r="G302" s="18" t="s">
        <v>12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>
      <c r="A303" s="1"/>
      <c r="B303" s="15">
        <v>91010.0</v>
      </c>
      <c r="C303" s="16" t="s">
        <v>8</v>
      </c>
      <c r="D303" s="17" t="s">
        <v>9</v>
      </c>
      <c r="E303" s="16" t="s">
        <v>9</v>
      </c>
      <c r="F303" s="18" t="s">
        <v>11</v>
      </c>
      <c r="G303" s="18" t="s">
        <v>12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>
      <c r="A304" s="1"/>
      <c r="B304" s="19">
        <v>91011.0</v>
      </c>
      <c r="C304" s="17" t="s">
        <v>9</v>
      </c>
      <c r="D304" s="17" t="s">
        <v>9</v>
      </c>
      <c r="E304" s="16" t="s">
        <v>9</v>
      </c>
      <c r="F304" s="18" t="s">
        <v>11</v>
      </c>
      <c r="G304" s="18" t="s">
        <v>9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>
      <c r="A305" s="1"/>
      <c r="B305" s="19">
        <v>91012.0</v>
      </c>
      <c r="C305" s="17" t="s">
        <v>9</v>
      </c>
      <c r="D305" s="17" t="s">
        <v>9</v>
      </c>
      <c r="E305" s="16" t="s">
        <v>9</v>
      </c>
      <c r="F305" s="18" t="s">
        <v>11</v>
      </c>
      <c r="G305" s="18" t="s">
        <v>9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>
      <c r="A306" s="1"/>
      <c r="B306" s="15">
        <v>91016.0</v>
      </c>
      <c r="C306" s="16" t="s">
        <v>8</v>
      </c>
      <c r="D306" s="17" t="s">
        <v>9</v>
      </c>
      <c r="E306" s="16" t="s">
        <v>9</v>
      </c>
      <c r="F306" s="18" t="s">
        <v>11</v>
      </c>
      <c r="G306" s="18" t="s">
        <v>12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>
      <c r="A307" s="1"/>
      <c r="B307" s="19">
        <v>91017.0</v>
      </c>
      <c r="C307" s="17" t="s">
        <v>9</v>
      </c>
      <c r="D307" s="17" t="s">
        <v>9</v>
      </c>
      <c r="E307" s="16" t="s">
        <v>9</v>
      </c>
      <c r="F307" s="18" t="s">
        <v>11</v>
      </c>
      <c r="G307" s="18" t="s">
        <v>9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>
      <c r="A308" s="1"/>
      <c r="B308" s="19">
        <v>91020.0</v>
      </c>
      <c r="C308" s="17" t="s">
        <v>9</v>
      </c>
      <c r="D308" s="17" t="s">
        <v>9</v>
      </c>
      <c r="E308" s="16" t="s">
        <v>9</v>
      </c>
      <c r="F308" s="18" t="s">
        <v>11</v>
      </c>
      <c r="G308" s="18" t="s">
        <v>9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>
      <c r="A309" s="1"/>
      <c r="B309" s="19">
        <v>91021.0</v>
      </c>
      <c r="C309" s="17" t="s">
        <v>9</v>
      </c>
      <c r="D309" s="17" t="s">
        <v>9</v>
      </c>
      <c r="E309" s="16" t="s">
        <v>9</v>
      </c>
      <c r="F309" s="18" t="s">
        <v>11</v>
      </c>
      <c r="G309" s="18" t="s">
        <v>9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>
      <c r="A310" s="1"/>
      <c r="B310" s="15">
        <v>91022.0</v>
      </c>
      <c r="C310" s="16" t="s">
        <v>9</v>
      </c>
      <c r="D310" s="16" t="s">
        <v>9</v>
      </c>
      <c r="E310" s="16" t="s">
        <v>9</v>
      </c>
      <c r="F310" s="18" t="s">
        <v>9</v>
      </c>
      <c r="G310" s="18" t="s">
        <v>9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>
      <c r="A311" s="1"/>
      <c r="B311" s="19">
        <v>91023.0</v>
      </c>
      <c r="C311" s="17" t="s">
        <v>9</v>
      </c>
      <c r="D311" s="17" t="s">
        <v>13</v>
      </c>
      <c r="E311" s="16" t="s">
        <v>9</v>
      </c>
      <c r="F311" s="18" t="s">
        <v>11</v>
      </c>
      <c r="G311" s="18" t="s">
        <v>12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>
      <c r="A312" s="1"/>
      <c r="B312" s="19">
        <v>91024.0</v>
      </c>
      <c r="C312" s="17" t="s">
        <v>9</v>
      </c>
      <c r="D312" s="17" t="s">
        <v>9</v>
      </c>
      <c r="E312" s="16" t="s">
        <v>9</v>
      </c>
      <c r="F312" s="18" t="s">
        <v>11</v>
      </c>
      <c r="G312" s="18" t="s">
        <v>9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>
      <c r="A313" s="1"/>
      <c r="B313" s="19">
        <v>91025.0</v>
      </c>
      <c r="C313" s="17" t="s">
        <v>9</v>
      </c>
      <c r="D313" s="17" t="s">
        <v>9</v>
      </c>
      <c r="E313" s="16" t="s">
        <v>9</v>
      </c>
      <c r="F313" s="18" t="s">
        <v>11</v>
      </c>
      <c r="G313" s="18" t="s">
        <v>9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>
      <c r="A314" s="1"/>
      <c r="B314" s="19">
        <v>91030.0</v>
      </c>
      <c r="C314" s="17" t="s">
        <v>9</v>
      </c>
      <c r="D314" s="17" t="s">
        <v>9</v>
      </c>
      <c r="E314" s="16" t="s">
        <v>9</v>
      </c>
      <c r="F314" s="18" t="s">
        <v>11</v>
      </c>
      <c r="G314" s="18" t="s">
        <v>9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>
      <c r="A315" s="1"/>
      <c r="B315" s="19">
        <v>91031.0</v>
      </c>
      <c r="C315" s="17" t="s">
        <v>9</v>
      </c>
      <c r="D315" s="17" t="s">
        <v>9</v>
      </c>
      <c r="E315" s="16" t="s">
        <v>9</v>
      </c>
      <c r="F315" s="18" t="s">
        <v>11</v>
      </c>
      <c r="G315" s="18" t="s">
        <v>9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>
      <c r="A316" s="1"/>
      <c r="B316" s="19">
        <v>91040.0</v>
      </c>
      <c r="C316" s="17" t="s">
        <v>9</v>
      </c>
      <c r="D316" s="17" t="s">
        <v>13</v>
      </c>
      <c r="E316" s="16" t="s">
        <v>9</v>
      </c>
      <c r="F316" s="18" t="s">
        <v>11</v>
      </c>
      <c r="G316" s="18" t="s">
        <v>12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>
      <c r="A317" s="1"/>
      <c r="B317" s="15">
        <v>91041.0</v>
      </c>
      <c r="C317" s="16" t="s">
        <v>9</v>
      </c>
      <c r="D317" s="16" t="s">
        <v>9</v>
      </c>
      <c r="E317" s="16" t="s">
        <v>9</v>
      </c>
      <c r="F317" s="18" t="s">
        <v>9</v>
      </c>
      <c r="G317" s="18" t="s">
        <v>9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>
      <c r="A318" s="1"/>
      <c r="B318" s="19">
        <v>91042.0</v>
      </c>
      <c r="C318" s="17" t="s">
        <v>9</v>
      </c>
      <c r="D318" s="17" t="s">
        <v>9</v>
      </c>
      <c r="E318" s="16" t="s">
        <v>9</v>
      </c>
      <c r="F318" s="18" t="s">
        <v>11</v>
      </c>
      <c r="G318" s="18" t="s">
        <v>9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>
      <c r="A319" s="1"/>
      <c r="B319" s="15">
        <v>91043.0</v>
      </c>
      <c r="C319" s="16" t="s">
        <v>9</v>
      </c>
      <c r="D319" s="16" t="s">
        <v>9</v>
      </c>
      <c r="E319" s="16" t="s">
        <v>9</v>
      </c>
      <c r="F319" s="18" t="s">
        <v>9</v>
      </c>
      <c r="G319" s="18" t="s">
        <v>9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>
      <c r="A320" s="1"/>
      <c r="B320" s="19">
        <v>91046.0</v>
      </c>
      <c r="C320" s="17" t="s">
        <v>9</v>
      </c>
      <c r="D320" s="17" t="s">
        <v>9</v>
      </c>
      <c r="E320" s="16" t="s">
        <v>9</v>
      </c>
      <c r="F320" s="18" t="s">
        <v>11</v>
      </c>
      <c r="G320" s="18" t="s">
        <v>9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>
      <c r="A321" s="1"/>
      <c r="B321" s="19">
        <v>91066.0</v>
      </c>
      <c r="C321" s="17" t="s">
        <v>9</v>
      </c>
      <c r="D321" s="17" t="s">
        <v>9</v>
      </c>
      <c r="E321" s="16" t="s">
        <v>9</v>
      </c>
      <c r="F321" s="18" t="s">
        <v>11</v>
      </c>
      <c r="G321" s="18" t="s">
        <v>9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>
      <c r="A322" s="1"/>
      <c r="B322" s="19">
        <v>91077.0</v>
      </c>
      <c r="C322" s="17" t="s">
        <v>9</v>
      </c>
      <c r="D322" s="17" t="s">
        <v>9</v>
      </c>
      <c r="E322" s="16" t="s">
        <v>9</v>
      </c>
      <c r="F322" s="18" t="s">
        <v>11</v>
      </c>
      <c r="G322" s="18" t="s">
        <v>9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>
      <c r="A323" s="1"/>
      <c r="B323" s="19">
        <v>91101.0</v>
      </c>
      <c r="C323" s="17" t="s">
        <v>9</v>
      </c>
      <c r="D323" s="17" t="s">
        <v>9</v>
      </c>
      <c r="E323" s="16" t="s">
        <v>9</v>
      </c>
      <c r="F323" s="18" t="s">
        <v>11</v>
      </c>
      <c r="G323" s="18" t="s">
        <v>12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>
      <c r="A324" s="1"/>
      <c r="B324" s="19">
        <v>91102.0</v>
      </c>
      <c r="C324" s="17" t="s">
        <v>9</v>
      </c>
      <c r="D324" s="17" t="s">
        <v>9</v>
      </c>
      <c r="E324" s="16" t="s">
        <v>9</v>
      </c>
      <c r="F324" s="18" t="s">
        <v>11</v>
      </c>
      <c r="G324" s="18" t="s">
        <v>12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>
      <c r="A325" s="1"/>
      <c r="B325" s="15">
        <v>91103.0</v>
      </c>
      <c r="C325" s="16" t="s">
        <v>8</v>
      </c>
      <c r="D325" s="17" t="s">
        <v>9</v>
      </c>
      <c r="E325" s="16" t="s">
        <v>10</v>
      </c>
      <c r="F325" s="18" t="s">
        <v>11</v>
      </c>
      <c r="G325" s="18" t="s">
        <v>12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>
      <c r="A326" s="1"/>
      <c r="B326" s="19">
        <v>91104.0</v>
      </c>
      <c r="C326" s="17" t="s">
        <v>9</v>
      </c>
      <c r="D326" s="17" t="s">
        <v>9</v>
      </c>
      <c r="E326" s="16" t="s">
        <v>9</v>
      </c>
      <c r="F326" s="18" t="s">
        <v>11</v>
      </c>
      <c r="G326" s="18" t="s">
        <v>9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>
      <c r="A327" s="1"/>
      <c r="B327" s="19">
        <v>91105.0</v>
      </c>
      <c r="C327" s="17" t="s">
        <v>9</v>
      </c>
      <c r="D327" s="17" t="s">
        <v>9</v>
      </c>
      <c r="E327" s="16" t="s">
        <v>9</v>
      </c>
      <c r="F327" s="18" t="s">
        <v>11</v>
      </c>
      <c r="G327" s="18" t="s">
        <v>12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>
      <c r="A328" s="1"/>
      <c r="B328" s="19">
        <v>91106.0</v>
      </c>
      <c r="C328" s="17" t="s">
        <v>9</v>
      </c>
      <c r="D328" s="17" t="s">
        <v>9</v>
      </c>
      <c r="E328" s="16" t="s">
        <v>9</v>
      </c>
      <c r="F328" s="18" t="s">
        <v>11</v>
      </c>
      <c r="G328" s="18" t="s">
        <v>9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>
      <c r="A329" s="1"/>
      <c r="B329" s="19">
        <v>91107.0</v>
      </c>
      <c r="C329" s="17" t="s">
        <v>9</v>
      </c>
      <c r="D329" s="17" t="s">
        <v>9</v>
      </c>
      <c r="E329" s="16" t="s">
        <v>9</v>
      </c>
      <c r="F329" s="18" t="s">
        <v>11</v>
      </c>
      <c r="G329" s="18" t="s">
        <v>9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>
      <c r="A330" s="1"/>
      <c r="B330" s="19">
        <v>91108.0</v>
      </c>
      <c r="C330" s="17" t="s">
        <v>9</v>
      </c>
      <c r="D330" s="17" t="s">
        <v>9</v>
      </c>
      <c r="E330" s="16" t="s">
        <v>9</v>
      </c>
      <c r="F330" s="18" t="s">
        <v>11</v>
      </c>
      <c r="G330" s="18" t="s">
        <v>9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>
      <c r="A331" s="1"/>
      <c r="B331" s="19">
        <v>91109.0</v>
      </c>
      <c r="C331" s="17" t="s">
        <v>9</v>
      </c>
      <c r="D331" s="17" t="s">
        <v>9</v>
      </c>
      <c r="E331" s="16" t="s">
        <v>9</v>
      </c>
      <c r="F331" s="18" t="s">
        <v>11</v>
      </c>
      <c r="G331" s="18" t="s">
        <v>9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>
      <c r="A332" s="1"/>
      <c r="B332" s="15">
        <v>91110.0</v>
      </c>
      <c r="C332" s="16" t="s">
        <v>9</v>
      </c>
      <c r="D332" s="16" t="s">
        <v>9</v>
      </c>
      <c r="E332" s="16" t="s">
        <v>9</v>
      </c>
      <c r="F332" s="18" t="s">
        <v>9</v>
      </c>
      <c r="G332" s="18" t="s">
        <v>9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>
      <c r="A333" s="1"/>
      <c r="B333" s="15">
        <v>91114.0</v>
      </c>
      <c r="C333" s="16" t="s">
        <v>9</v>
      </c>
      <c r="D333" s="16" t="s">
        <v>9</v>
      </c>
      <c r="E333" s="16" t="s">
        <v>9</v>
      </c>
      <c r="F333" s="18" t="s">
        <v>9</v>
      </c>
      <c r="G333" s="18" t="s">
        <v>12</v>
      </c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>
      <c r="A334" s="1"/>
      <c r="B334" s="19">
        <v>91115.0</v>
      </c>
      <c r="C334" s="17" t="s">
        <v>9</v>
      </c>
      <c r="D334" s="17" t="s">
        <v>9</v>
      </c>
      <c r="E334" s="16" t="s">
        <v>9</v>
      </c>
      <c r="F334" s="18" t="s">
        <v>11</v>
      </c>
      <c r="G334" s="18" t="s">
        <v>9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>
      <c r="A335" s="1"/>
      <c r="B335" s="15">
        <v>91116.0</v>
      </c>
      <c r="C335" s="16" t="s">
        <v>9</v>
      </c>
      <c r="D335" s="16" t="s">
        <v>9</v>
      </c>
      <c r="E335" s="16" t="s">
        <v>9</v>
      </c>
      <c r="F335" s="18" t="s">
        <v>9</v>
      </c>
      <c r="G335" s="18" t="s">
        <v>9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>
      <c r="A336" s="1"/>
      <c r="B336" s="19">
        <v>91117.0</v>
      </c>
      <c r="C336" s="17" t="s">
        <v>9</v>
      </c>
      <c r="D336" s="17" t="s">
        <v>9</v>
      </c>
      <c r="E336" s="16" t="s">
        <v>9</v>
      </c>
      <c r="F336" s="18" t="s">
        <v>11</v>
      </c>
      <c r="G336" s="18" t="s">
        <v>9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>
      <c r="A337" s="1"/>
      <c r="B337" s="19">
        <v>91118.0</v>
      </c>
      <c r="C337" s="17" t="s">
        <v>9</v>
      </c>
      <c r="D337" s="17" t="s">
        <v>9</v>
      </c>
      <c r="E337" s="16" t="s">
        <v>9</v>
      </c>
      <c r="F337" s="18" t="s">
        <v>11</v>
      </c>
      <c r="G337" s="18" t="s">
        <v>9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>
      <c r="A338" s="1"/>
      <c r="B338" s="19">
        <v>91121.0</v>
      </c>
      <c r="C338" s="17" t="s">
        <v>9</v>
      </c>
      <c r="D338" s="17" t="s">
        <v>9</v>
      </c>
      <c r="E338" s="16" t="s">
        <v>9</v>
      </c>
      <c r="F338" s="18" t="s">
        <v>11</v>
      </c>
      <c r="G338" s="18" t="s">
        <v>9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>
      <c r="A339" s="1"/>
      <c r="B339" s="15">
        <v>91122.0</v>
      </c>
      <c r="C339" s="16" t="s">
        <v>9</v>
      </c>
      <c r="D339" s="16" t="s">
        <v>9</v>
      </c>
      <c r="E339" s="16" t="s">
        <v>9</v>
      </c>
      <c r="F339" s="18" t="s">
        <v>9</v>
      </c>
      <c r="G339" s="18" t="s">
        <v>9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>
      <c r="A340" s="1"/>
      <c r="B340" s="15">
        <v>91123.0</v>
      </c>
      <c r="C340" s="16" t="s">
        <v>9</v>
      </c>
      <c r="D340" s="16" t="s">
        <v>9</v>
      </c>
      <c r="E340" s="16" t="s">
        <v>9</v>
      </c>
      <c r="F340" s="18" t="s">
        <v>9</v>
      </c>
      <c r="G340" s="18" t="s">
        <v>9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>
      <c r="A341" s="1"/>
      <c r="B341" s="19">
        <v>91124.0</v>
      </c>
      <c r="C341" s="17" t="s">
        <v>9</v>
      </c>
      <c r="D341" s="17" t="s">
        <v>9</v>
      </c>
      <c r="E341" s="16" t="s">
        <v>9</v>
      </c>
      <c r="F341" s="18" t="s">
        <v>11</v>
      </c>
      <c r="G341" s="18" t="s">
        <v>12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>
      <c r="A342" s="1"/>
      <c r="B342" s="19">
        <v>91125.0</v>
      </c>
      <c r="C342" s="17" t="s">
        <v>9</v>
      </c>
      <c r="D342" s="17" t="s">
        <v>9</v>
      </c>
      <c r="E342" s="16" t="s">
        <v>9</v>
      </c>
      <c r="F342" s="18" t="s">
        <v>11</v>
      </c>
      <c r="G342" s="18" t="s">
        <v>9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>
      <c r="A343" s="1"/>
      <c r="B343" s="15">
        <v>91126.0</v>
      </c>
      <c r="C343" s="16" t="s">
        <v>9</v>
      </c>
      <c r="D343" s="16" t="s">
        <v>9</v>
      </c>
      <c r="E343" s="16" t="s">
        <v>9</v>
      </c>
      <c r="F343" s="18" t="s">
        <v>9</v>
      </c>
      <c r="G343" s="18" t="s">
        <v>9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>
      <c r="A344" s="1"/>
      <c r="B344" s="15">
        <v>91129.0</v>
      </c>
      <c r="C344" s="16" t="s">
        <v>9</v>
      </c>
      <c r="D344" s="16" t="s">
        <v>9</v>
      </c>
      <c r="E344" s="16" t="s">
        <v>9</v>
      </c>
      <c r="F344" s="18" t="s">
        <v>9</v>
      </c>
      <c r="G344" s="18" t="s">
        <v>9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>
      <c r="A345" s="1"/>
      <c r="B345" s="15">
        <v>91131.0</v>
      </c>
      <c r="C345" s="16" t="s">
        <v>9</v>
      </c>
      <c r="D345" s="16" t="s">
        <v>9</v>
      </c>
      <c r="E345" s="16" t="s">
        <v>9</v>
      </c>
      <c r="F345" s="18" t="s">
        <v>9</v>
      </c>
      <c r="G345" s="18" t="s">
        <v>9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>
      <c r="A346" s="1"/>
      <c r="B346" s="15">
        <v>91171.0</v>
      </c>
      <c r="C346" s="16" t="s">
        <v>9</v>
      </c>
      <c r="D346" s="16" t="s">
        <v>9</v>
      </c>
      <c r="E346" s="16" t="s">
        <v>9</v>
      </c>
      <c r="F346" s="18" t="s">
        <v>9</v>
      </c>
      <c r="G346" s="18" t="s">
        <v>9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>
      <c r="A347" s="1"/>
      <c r="B347" s="15">
        <v>91182.0</v>
      </c>
      <c r="C347" s="16" t="s">
        <v>9</v>
      </c>
      <c r="D347" s="16" t="s">
        <v>9</v>
      </c>
      <c r="E347" s="16" t="s">
        <v>9</v>
      </c>
      <c r="F347" s="18" t="s">
        <v>9</v>
      </c>
      <c r="G347" s="18" t="s">
        <v>9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>
      <c r="A348" s="1"/>
      <c r="B348" s="15">
        <v>91183.0</v>
      </c>
      <c r="C348" s="16" t="s">
        <v>9</v>
      </c>
      <c r="D348" s="16" t="s">
        <v>9</v>
      </c>
      <c r="E348" s="16" t="s">
        <v>9</v>
      </c>
      <c r="F348" s="18" t="s">
        <v>9</v>
      </c>
      <c r="G348" s="18" t="s">
        <v>9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>
      <c r="A349" s="1"/>
      <c r="B349" s="15">
        <v>91184.0</v>
      </c>
      <c r="C349" s="16" t="s">
        <v>9</v>
      </c>
      <c r="D349" s="16" t="s">
        <v>9</v>
      </c>
      <c r="E349" s="16" t="s">
        <v>9</v>
      </c>
      <c r="F349" s="18" t="s">
        <v>9</v>
      </c>
      <c r="G349" s="18" t="s">
        <v>9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>
      <c r="A350" s="1"/>
      <c r="B350" s="15">
        <v>91185.0</v>
      </c>
      <c r="C350" s="16" t="s">
        <v>9</v>
      </c>
      <c r="D350" s="16" t="s">
        <v>9</v>
      </c>
      <c r="E350" s="16" t="s">
        <v>9</v>
      </c>
      <c r="F350" s="18" t="s">
        <v>9</v>
      </c>
      <c r="G350" s="18" t="s">
        <v>9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>
      <c r="A351" s="1"/>
      <c r="B351" s="15">
        <v>91188.0</v>
      </c>
      <c r="C351" s="16" t="s">
        <v>9</v>
      </c>
      <c r="D351" s="16" t="s">
        <v>9</v>
      </c>
      <c r="E351" s="16" t="s">
        <v>9</v>
      </c>
      <c r="F351" s="18" t="s">
        <v>9</v>
      </c>
      <c r="G351" s="18" t="s">
        <v>12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>
      <c r="A352" s="1"/>
      <c r="B352" s="15">
        <v>91189.0</v>
      </c>
      <c r="C352" s="16" t="s">
        <v>9</v>
      </c>
      <c r="D352" s="16" t="s">
        <v>9</v>
      </c>
      <c r="E352" s="16" t="s">
        <v>9</v>
      </c>
      <c r="F352" s="18" t="s">
        <v>9</v>
      </c>
      <c r="G352" s="18" t="s">
        <v>9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>
      <c r="A353" s="1"/>
      <c r="B353" s="15">
        <v>91191.0</v>
      </c>
      <c r="C353" s="16" t="s">
        <v>9</v>
      </c>
      <c r="D353" s="16" t="s">
        <v>9</v>
      </c>
      <c r="E353" s="16" t="s">
        <v>9</v>
      </c>
      <c r="F353" s="18" t="s">
        <v>9</v>
      </c>
      <c r="G353" s="18" t="s">
        <v>9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>
      <c r="A354" s="1"/>
      <c r="B354" s="15">
        <v>91199.0</v>
      </c>
      <c r="C354" s="16" t="s">
        <v>9</v>
      </c>
      <c r="D354" s="16" t="s">
        <v>9</v>
      </c>
      <c r="E354" s="16" t="s">
        <v>9</v>
      </c>
      <c r="F354" s="18" t="s">
        <v>9</v>
      </c>
      <c r="G354" s="18" t="s">
        <v>12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>
      <c r="A355" s="1"/>
      <c r="B355" s="15">
        <v>91200.0</v>
      </c>
      <c r="C355" s="16" t="s">
        <v>9</v>
      </c>
      <c r="D355" s="16" t="s">
        <v>9</v>
      </c>
      <c r="E355" s="16" t="s">
        <v>9</v>
      </c>
      <c r="F355" s="18" t="s">
        <v>9</v>
      </c>
      <c r="G355" s="18" t="s">
        <v>9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>
      <c r="A356" s="1"/>
      <c r="B356" s="15">
        <v>91201.0</v>
      </c>
      <c r="C356" s="16" t="s">
        <v>8</v>
      </c>
      <c r="D356" s="17" t="s">
        <v>9</v>
      </c>
      <c r="E356" s="16" t="s">
        <v>9</v>
      </c>
      <c r="F356" s="18" t="s">
        <v>11</v>
      </c>
      <c r="G356" s="18" t="s">
        <v>12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>
      <c r="A357" s="1"/>
      <c r="B357" s="15">
        <v>91202.0</v>
      </c>
      <c r="C357" s="16" t="s">
        <v>8</v>
      </c>
      <c r="D357" s="17" t="s">
        <v>9</v>
      </c>
      <c r="E357" s="16" t="s">
        <v>9</v>
      </c>
      <c r="F357" s="18" t="s">
        <v>11</v>
      </c>
      <c r="G357" s="18" t="s">
        <v>12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>
      <c r="A358" s="1"/>
      <c r="B358" s="15">
        <v>91203.0</v>
      </c>
      <c r="C358" s="16" t="s">
        <v>8</v>
      </c>
      <c r="D358" s="17" t="s">
        <v>9</v>
      </c>
      <c r="E358" s="16" t="s">
        <v>9</v>
      </c>
      <c r="F358" s="18" t="s">
        <v>11</v>
      </c>
      <c r="G358" s="18" t="s">
        <v>12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>
      <c r="A359" s="1"/>
      <c r="B359" s="15">
        <v>91204.0</v>
      </c>
      <c r="C359" s="16" t="s">
        <v>8</v>
      </c>
      <c r="D359" s="17" t="s">
        <v>9</v>
      </c>
      <c r="E359" s="16" t="s">
        <v>9</v>
      </c>
      <c r="F359" s="18" t="s">
        <v>11</v>
      </c>
      <c r="G359" s="18" t="s">
        <v>12</v>
      </c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>
      <c r="A360" s="1"/>
      <c r="B360" s="15">
        <v>91205.0</v>
      </c>
      <c r="C360" s="16" t="s">
        <v>8</v>
      </c>
      <c r="D360" s="17" t="s">
        <v>9</v>
      </c>
      <c r="E360" s="16" t="s">
        <v>9</v>
      </c>
      <c r="F360" s="18" t="s">
        <v>11</v>
      </c>
      <c r="G360" s="18" t="s">
        <v>12</v>
      </c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>
      <c r="A361" s="1"/>
      <c r="B361" s="15">
        <v>91206.0</v>
      </c>
      <c r="C361" s="16" t="s">
        <v>8</v>
      </c>
      <c r="D361" s="17" t="s">
        <v>9</v>
      </c>
      <c r="E361" s="16" t="s">
        <v>9</v>
      </c>
      <c r="F361" s="18" t="s">
        <v>11</v>
      </c>
      <c r="G361" s="18" t="s">
        <v>12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>
      <c r="A362" s="1"/>
      <c r="B362" s="19">
        <v>91207.0</v>
      </c>
      <c r="C362" s="17" t="s">
        <v>9</v>
      </c>
      <c r="D362" s="17" t="s">
        <v>9</v>
      </c>
      <c r="E362" s="16" t="s">
        <v>9</v>
      </c>
      <c r="F362" s="18" t="s">
        <v>11</v>
      </c>
      <c r="G362" s="18" t="s">
        <v>9</v>
      </c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>
      <c r="A363" s="1"/>
      <c r="B363" s="19">
        <v>91208.0</v>
      </c>
      <c r="C363" s="17" t="s">
        <v>9</v>
      </c>
      <c r="D363" s="17" t="s">
        <v>9</v>
      </c>
      <c r="E363" s="16" t="s">
        <v>9</v>
      </c>
      <c r="F363" s="18" t="s">
        <v>11</v>
      </c>
      <c r="G363" s="18" t="s">
        <v>9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>
      <c r="A364" s="1"/>
      <c r="B364" s="15">
        <v>91209.0</v>
      </c>
      <c r="C364" s="16" t="s">
        <v>8</v>
      </c>
      <c r="D364" s="16" t="s">
        <v>9</v>
      </c>
      <c r="E364" s="16" t="s">
        <v>9</v>
      </c>
      <c r="F364" s="18" t="s">
        <v>9</v>
      </c>
      <c r="G364" s="18" t="s">
        <v>12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>
      <c r="A365" s="1"/>
      <c r="B365" s="15">
        <v>91210.0</v>
      </c>
      <c r="C365" s="16" t="s">
        <v>8</v>
      </c>
      <c r="D365" s="17" t="s">
        <v>9</v>
      </c>
      <c r="E365" s="16" t="s">
        <v>9</v>
      </c>
      <c r="F365" s="18" t="s">
        <v>11</v>
      </c>
      <c r="G365" s="18" t="s">
        <v>12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>
      <c r="A366" s="1"/>
      <c r="B366" s="19">
        <v>91214.0</v>
      </c>
      <c r="C366" s="17" t="s">
        <v>9</v>
      </c>
      <c r="D366" s="17" t="s">
        <v>9</v>
      </c>
      <c r="E366" s="16" t="s">
        <v>9</v>
      </c>
      <c r="F366" s="18" t="s">
        <v>11</v>
      </c>
      <c r="G366" s="18" t="s">
        <v>9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>
      <c r="A367" s="1"/>
      <c r="B367" s="15">
        <v>91221.0</v>
      </c>
      <c r="C367" s="16" t="s">
        <v>8</v>
      </c>
      <c r="D367" s="16" t="s">
        <v>9</v>
      </c>
      <c r="E367" s="16" t="s">
        <v>9</v>
      </c>
      <c r="F367" s="18" t="s">
        <v>9</v>
      </c>
      <c r="G367" s="18" t="s">
        <v>12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>
      <c r="A368" s="1"/>
      <c r="B368" s="15">
        <v>91222.0</v>
      </c>
      <c r="C368" s="16" t="s">
        <v>9</v>
      </c>
      <c r="D368" s="16" t="s">
        <v>9</v>
      </c>
      <c r="E368" s="16" t="s">
        <v>9</v>
      </c>
      <c r="F368" s="18" t="s">
        <v>9</v>
      </c>
      <c r="G368" s="18" t="s">
        <v>9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>
      <c r="A369" s="1"/>
      <c r="B369" s="15">
        <v>91223.0</v>
      </c>
      <c r="C369" s="16" t="s">
        <v>9</v>
      </c>
      <c r="D369" s="16" t="s">
        <v>9</v>
      </c>
      <c r="E369" s="16" t="s">
        <v>9</v>
      </c>
      <c r="F369" s="18" t="s">
        <v>9</v>
      </c>
      <c r="G369" s="18" t="s">
        <v>9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>
      <c r="A370" s="1"/>
      <c r="B370" s="19">
        <v>91224.0</v>
      </c>
      <c r="C370" s="17" t="s">
        <v>9</v>
      </c>
      <c r="D370" s="17" t="s">
        <v>9</v>
      </c>
      <c r="E370" s="16" t="s">
        <v>9</v>
      </c>
      <c r="F370" s="18" t="s">
        <v>11</v>
      </c>
      <c r="G370" s="18" t="s">
        <v>9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>
      <c r="A371" s="1"/>
      <c r="B371" s="15">
        <v>91225.0</v>
      </c>
      <c r="C371" s="16" t="s">
        <v>8</v>
      </c>
      <c r="D371" s="16" t="s">
        <v>9</v>
      </c>
      <c r="E371" s="16" t="s">
        <v>9</v>
      </c>
      <c r="F371" s="18" t="s">
        <v>9</v>
      </c>
      <c r="G371" s="18" t="s">
        <v>12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>
      <c r="A372" s="1"/>
      <c r="B372" s="15">
        <v>91226.0</v>
      </c>
      <c r="C372" s="16" t="s">
        <v>8</v>
      </c>
      <c r="D372" s="16" t="s">
        <v>9</v>
      </c>
      <c r="E372" s="16" t="s">
        <v>9</v>
      </c>
      <c r="F372" s="18" t="s">
        <v>9</v>
      </c>
      <c r="G372" s="18" t="s">
        <v>12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>
      <c r="A373" s="1"/>
      <c r="B373" s="19">
        <v>91301.0</v>
      </c>
      <c r="C373" s="17" t="s">
        <v>9</v>
      </c>
      <c r="D373" s="17" t="s">
        <v>9</v>
      </c>
      <c r="E373" s="16" t="s">
        <v>9</v>
      </c>
      <c r="F373" s="18" t="s">
        <v>11</v>
      </c>
      <c r="G373" s="18" t="s">
        <v>9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>
      <c r="A374" s="1"/>
      <c r="B374" s="19">
        <v>91302.0</v>
      </c>
      <c r="C374" s="17" t="s">
        <v>9</v>
      </c>
      <c r="D374" s="17" t="s">
        <v>9</v>
      </c>
      <c r="E374" s="16" t="s">
        <v>9</v>
      </c>
      <c r="F374" s="18" t="s">
        <v>11</v>
      </c>
      <c r="G374" s="18" t="s">
        <v>9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>
      <c r="A375" s="1"/>
      <c r="B375" s="15">
        <v>91303.0</v>
      </c>
      <c r="C375" s="16" t="s">
        <v>8</v>
      </c>
      <c r="D375" s="17" t="s">
        <v>9</v>
      </c>
      <c r="E375" s="16" t="s">
        <v>9</v>
      </c>
      <c r="F375" s="18" t="s">
        <v>11</v>
      </c>
      <c r="G375" s="18" t="s">
        <v>12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>
      <c r="A376" s="1"/>
      <c r="B376" s="15">
        <v>91304.0</v>
      </c>
      <c r="C376" s="16" t="s">
        <v>8</v>
      </c>
      <c r="D376" s="17" t="s">
        <v>9</v>
      </c>
      <c r="E376" s="16" t="s">
        <v>9</v>
      </c>
      <c r="F376" s="18" t="s">
        <v>11</v>
      </c>
      <c r="G376" s="18" t="s">
        <v>12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>
      <c r="A377" s="1"/>
      <c r="B377" s="15">
        <v>91305.0</v>
      </c>
      <c r="C377" s="16" t="s">
        <v>8</v>
      </c>
      <c r="D377" s="17" t="s">
        <v>9</v>
      </c>
      <c r="E377" s="16" t="s">
        <v>9</v>
      </c>
      <c r="F377" s="18" t="s">
        <v>11</v>
      </c>
      <c r="G377" s="18" t="s">
        <v>12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>
      <c r="A378" s="1"/>
      <c r="B378" s="15">
        <v>91306.0</v>
      </c>
      <c r="C378" s="16" t="s">
        <v>8</v>
      </c>
      <c r="D378" s="17" t="s">
        <v>9</v>
      </c>
      <c r="E378" s="16" t="s">
        <v>9</v>
      </c>
      <c r="F378" s="18" t="s">
        <v>11</v>
      </c>
      <c r="G378" s="18" t="s">
        <v>12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>
      <c r="A379" s="1"/>
      <c r="B379" s="15">
        <v>91307.0</v>
      </c>
      <c r="C379" s="16" t="s">
        <v>8</v>
      </c>
      <c r="D379" s="17" t="s">
        <v>9</v>
      </c>
      <c r="E379" s="16" t="s">
        <v>9</v>
      </c>
      <c r="F379" s="18" t="s">
        <v>11</v>
      </c>
      <c r="G379" s="18" t="s">
        <v>12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>
      <c r="A380" s="1"/>
      <c r="B380" s="19">
        <v>91308.0</v>
      </c>
      <c r="C380" s="17" t="s">
        <v>9</v>
      </c>
      <c r="D380" s="17" t="s">
        <v>9</v>
      </c>
      <c r="E380" s="16" t="s">
        <v>9</v>
      </c>
      <c r="F380" s="18" t="s">
        <v>11</v>
      </c>
      <c r="G380" s="18" t="s">
        <v>9</v>
      </c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>
      <c r="A381" s="1"/>
      <c r="B381" s="15">
        <v>91309.0</v>
      </c>
      <c r="C381" s="16" t="s">
        <v>8</v>
      </c>
      <c r="D381" s="17" t="s">
        <v>9</v>
      </c>
      <c r="E381" s="16" t="s">
        <v>9</v>
      </c>
      <c r="F381" s="18" t="s">
        <v>11</v>
      </c>
      <c r="G381" s="18" t="s">
        <v>12</v>
      </c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>
      <c r="A382" s="1"/>
      <c r="B382" s="19">
        <v>91310.0</v>
      </c>
      <c r="C382" s="17" t="s">
        <v>9</v>
      </c>
      <c r="D382" s="17" t="s">
        <v>13</v>
      </c>
      <c r="E382" s="16" t="s">
        <v>9</v>
      </c>
      <c r="F382" s="18" t="s">
        <v>11</v>
      </c>
      <c r="G382" s="18" t="s">
        <v>12</v>
      </c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>
      <c r="A383" s="1"/>
      <c r="B383" s="15">
        <v>91311.0</v>
      </c>
      <c r="C383" s="16" t="s">
        <v>8</v>
      </c>
      <c r="D383" s="17" t="s">
        <v>9</v>
      </c>
      <c r="E383" s="16" t="s">
        <v>9</v>
      </c>
      <c r="F383" s="18" t="s">
        <v>11</v>
      </c>
      <c r="G383" s="18" t="s">
        <v>12</v>
      </c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>
      <c r="A384" s="1"/>
      <c r="B384" s="15">
        <v>91312.0</v>
      </c>
      <c r="C384" s="16" t="s">
        <v>9</v>
      </c>
      <c r="D384" s="16" t="s">
        <v>9</v>
      </c>
      <c r="E384" s="16" t="s">
        <v>9</v>
      </c>
      <c r="F384" s="18" t="s">
        <v>9</v>
      </c>
      <c r="G384" s="18" t="s">
        <v>9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>
      <c r="A385" s="1"/>
      <c r="B385" s="15">
        <v>91313.0</v>
      </c>
      <c r="C385" s="16" t="s">
        <v>9</v>
      </c>
      <c r="D385" s="16" t="s">
        <v>9</v>
      </c>
      <c r="E385" s="16" t="s">
        <v>9</v>
      </c>
      <c r="F385" s="18" t="s">
        <v>9</v>
      </c>
      <c r="G385" s="18" t="s">
        <v>9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>
      <c r="A386" s="1"/>
      <c r="B386" s="15">
        <v>91316.0</v>
      </c>
      <c r="C386" s="16" t="s">
        <v>8</v>
      </c>
      <c r="D386" s="17" t="s">
        <v>9</v>
      </c>
      <c r="E386" s="16" t="s">
        <v>9</v>
      </c>
      <c r="F386" s="18" t="s">
        <v>11</v>
      </c>
      <c r="G386" s="18" t="s">
        <v>12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>
      <c r="A387" s="1"/>
      <c r="B387" s="19">
        <v>91319.0</v>
      </c>
      <c r="C387" s="17" t="s">
        <v>9</v>
      </c>
      <c r="D387" s="17" t="s">
        <v>9</v>
      </c>
      <c r="E387" s="16" t="s">
        <v>9</v>
      </c>
      <c r="F387" s="18" t="s">
        <v>11</v>
      </c>
      <c r="G387" s="18" t="s">
        <v>9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>
      <c r="A388" s="1"/>
      <c r="B388" s="19">
        <v>91320.0</v>
      </c>
      <c r="C388" s="17" t="s">
        <v>9</v>
      </c>
      <c r="D388" s="17" t="s">
        <v>9</v>
      </c>
      <c r="E388" s="16" t="s">
        <v>9</v>
      </c>
      <c r="F388" s="18" t="s">
        <v>11</v>
      </c>
      <c r="G388" s="18" t="s">
        <v>9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>
      <c r="A389" s="1"/>
      <c r="B389" s="19">
        <v>91321.0</v>
      </c>
      <c r="C389" s="17" t="s">
        <v>9</v>
      </c>
      <c r="D389" s="17" t="s">
        <v>13</v>
      </c>
      <c r="E389" s="16" t="s">
        <v>9</v>
      </c>
      <c r="F389" s="18" t="s">
        <v>11</v>
      </c>
      <c r="G389" s="18" t="s">
        <v>12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>
      <c r="A390" s="1"/>
      <c r="B390" s="19">
        <v>91322.0</v>
      </c>
      <c r="C390" s="17" t="s">
        <v>9</v>
      </c>
      <c r="D390" s="17" t="s">
        <v>13</v>
      </c>
      <c r="E390" s="16" t="s">
        <v>9</v>
      </c>
      <c r="F390" s="18" t="s">
        <v>11</v>
      </c>
      <c r="G390" s="18" t="s">
        <v>12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>
      <c r="A391" s="1"/>
      <c r="B391" s="15">
        <v>91323.0</v>
      </c>
      <c r="C391" s="16" t="s">
        <v>9</v>
      </c>
      <c r="D391" s="16" t="s">
        <v>9</v>
      </c>
      <c r="E391" s="16" t="s">
        <v>9</v>
      </c>
      <c r="F391" s="18" t="s">
        <v>9</v>
      </c>
      <c r="G391" s="18" t="s">
        <v>9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>
      <c r="A392" s="1"/>
      <c r="B392" s="15">
        <v>91324.0</v>
      </c>
      <c r="C392" s="16" t="s">
        <v>8</v>
      </c>
      <c r="D392" s="17" t="s">
        <v>9</v>
      </c>
      <c r="E392" s="16" t="s">
        <v>9</v>
      </c>
      <c r="F392" s="18" t="s">
        <v>11</v>
      </c>
      <c r="G392" s="18" t="s">
        <v>12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>
      <c r="A393" s="1"/>
      <c r="B393" s="15">
        <v>91325.0</v>
      </c>
      <c r="C393" s="16" t="s">
        <v>8</v>
      </c>
      <c r="D393" s="17" t="s">
        <v>9</v>
      </c>
      <c r="E393" s="16" t="s">
        <v>9</v>
      </c>
      <c r="F393" s="18" t="s">
        <v>11</v>
      </c>
      <c r="G393" s="18" t="s">
        <v>12</v>
      </c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>
      <c r="A394" s="1"/>
      <c r="B394" s="19">
        <v>91326.0</v>
      </c>
      <c r="C394" s="17" t="s">
        <v>9</v>
      </c>
      <c r="D394" s="17" t="s">
        <v>9</v>
      </c>
      <c r="E394" s="16" t="s">
        <v>9</v>
      </c>
      <c r="F394" s="18" t="s">
        <v>11</v>
      </c>
      <c r="G394" s="18" t="s">
        <v>9</v>
      </c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>
      <c r="A395" s="1"/>
      <c r="B395" s="15">
        <v>91327.0</v>
      </c>
      <c r="C395" s="16" t="s">
        <v>9</v>
      </c>
      <c r="D395" s="16" t="s">
        <v>9</v>
      </c>
      <c r="E395" s="16" t="s">
        <v>9</v>
      </c>
      <c r="F395" s="18" t="s">
        <v>9</v>
      </c>
      <c r="G395" s="18" t="s">
        <v>9</v>
      </c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>
      <c r="A396" s="1"/>
      <c r="B396" s="15">
        <v>91328.0</v>
      </c>
      <c r="C396" s="16" t="s">
        <v>9</v>
      </c>
      <c r="D396" s="16" t="s">
        <v>9</v>
      </c>
      <c r="E396" s="16" t="s">
        <v>9</v>
      </c>
      <c r="F396" s="18" t="s">
        <v>9</v>
      </c>
      <c r="G396" s="18" t="s">
        <v>9</v>
      </c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>
      <c r="A397" s="1"/>
      <c r="B397" s="19">
        <v>91329.0</v>
      </c>
      <c r="C397" s="17" t="s">
        <v>9</v>
      </c>
      <c r="D397" s="17" t="s">
        <v>9</v>
      </c>
      <c r="E397" s="16" t="s">
        <v>9</v>
      </c>
      <c r="F397" s="18" t="s">
        <v>11</v>
      </c>
      <c r="G397" s="18" t="s">
        <v>9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>
      <c r="A398" s="1"/>
      <c r="B398" s="19">
        <v>91330.0</v>
      </c>
      <c r="C398" s="17" t="s">
        <v>9</v>
      </c>
      <c r="D398" s="17" t="s">
        <v>9</v>
      </c>
      <c r="E398" s="16" t="s">
        <v>9</v>
      </c>
      <c r="F398" s="18" t="s">
        <v>11</v>
      </c>
      <c r="G398" s="18" t="s">
        <v>9</v>
      </c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>
      <c r="A399" s="1"/>
      <c r="B399" s="15">
        <v>91331.0</v>
      </c>
      <c r="C399" s="16" t="s">
        <v>8</v>
      </c>
      <c r="D399" s="17" t="s">
        <v>9</v>
      </c>
      <c r="E399" s="16" t="s">
        <v>9</v>
      </c>
      <c r="F399" s="18" t="s">
        <v>11</v>
      </c>
      <c r="G399" s="18" t="s">
        <v>12</v>
      </c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>
      <c r="A400" s="1"/>
      <c r="B400" s="15">
        <v>91332.0</v>
      </c>
      <c r="C400" s="16" t="s">
        <v>9</v>
      </c>
      <c r="D400" s="16" t="s">
        <v>9</v>
      </c>
      <c r="E400" s="16" t="s">
        <v>9</v>
      </c>
      <c r="F400" s="18" t="s">
        <v>9</v>
      </c>
      <c r="G400" s="18" t="s">
        <v>9</v>
      </c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>
      <c r="A401" s="1"/>
      <c r="B401" s="15">
        <v>91333.0</v>
      </c>
      <c r="C401" s="16" t="s">
        <v>8</v>
      </c>
      <c r="D401" s="16" t="s">
        <v>9</v>
      </c>
      <c r="E401" s="16" t="s">
        <v>9</v>
      </c>
      <c r="F401" s="18" t="s">
        <v>9</v>
      </c>
      <c r="G401" s="18" t="s">
        <v>12</v>
      </c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>
      <c r="A402" s="1"/>
      <c r="B402" s="15">
        <v>91334.0</v>
      </c>
      <c r="C402" s="16" t="s">
        <v>8</v>
      </c>
      <c r="D402" s="16" t="s">
        <v>9</v>
      </c>
      <c r="E402" s="16" t="s">
        <v>9</v>
      </c>
      <c r="F402" s="18" t="s">
        <v>9</v>
      </c>
      <c r="G402" s="18" t="s">
        <v>12</v>
      </c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>
      <c r="A403" s="1"/>
      <c r="B403" s="15">
        <v>91335.0</v>
      </c>
      <c r="C403" s="16" t="s">
        <v>8</v>
      </c>
      <c r="D403" s="17" t="s">
        <v>9</v>
      </c>
      <c r="E403" s="16" t="s">
        <v>9</v>
      </c>
      <c r="F403" s="18" t="s">
        <v>11</v>
      </c>
      <c r="G403" s="18" t="s">
        <v>12</v>
      </c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>
      <c r="A404" s="1"/>
      <c r="B404" s="15">
        <v>91336.0</v>
      </c>
      <c r="C404" s="16" t="s">
        <v>9</v>
      </c>
      <c r="D404" s="16" t="s">
        <v>9</v>
      </c>
      <c r="E404" s="16" t="s">
        <v>9</v>
      </c>
      <c r="F404" s="18" t="s">
        <v>9</v>
      </c>
      <c r="G404" s="18" t="s">
        <v>9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>
      <c r="A405" s="1"/>
      <c r="B405" s="15">
        <v>91337.0</v>
      </c>
      <c r="C405" s="16" t="s">
        <v>8</v>
      </c>
      <c r="D405" s="16" t="s">
        <v>9</v>
      </c>
      <c r="E405" s="16" t="s">
        <v>9</v>
      </c>
      <c r="F405" s="18" t="s">
        <v>9</v>
      </c>
      <c r="G405" s="18" t="s">
        <v>12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>
      <c r="A406" s="1"/>
      <c r="B406" s="15">
        <v>91340.0</v>
      </c>
      <c r="C406" s="16" t="s">
        <v>8</v>
      </c>
      <c r="D406" s="17" t="s">
        <v>9</v>
      </c>
      <c r="E406" s="16" t="s">
        <v>9</v>
      </c>
      <c r="F406" s="18" t="s">
        <v>11</v>
      </c>
      <c r="G406" s="18" t="s">
        <v>12</v>
      </c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>
      <c r="A407" s="1"/>
      <c r="B407" s="15">
        <v>91341.0</v>
      </c>
      <c r="C407" s="16" t="s">
        <v>8</v>
      </c>
      <c r="D407" s="17" t="s">
        <v>9</v>
      </c>
      <c r="E407" s="16" t="s">
        <v>9</v>
      </c>
      <c r="F407" s="18" t="s">
        <v>11</v>
      </c>
      <c r="G407" s="18" t="s">
        <v>12</v>
      </c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>
      <c r="A408" s="1"/>
      <c r="B408" s="15">
        <v>91342.0</v>
      </c>
      <c r="C408" s="16" t="s">
        <v>8</v>
      </c>
      <c r="D408" s="17" t="s">
        <v>9</v>
      </c>
      <c r="E408" s="16" t="s">
        <v>9</v>
      </c>
      <c r="F408" s="18" t="s">
        <v>11</v>
      </c>
      <c r="G408" s="18" t="s">
        <v>12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>
      <c r="A409" s="1"/>
      <c r="B409" s="15">
        <v>91343.0</v>
      </c>
      <c r="C409" s="16" t="s">
        <v>8</v>
      </c>
      <c r="D409" s="17" t="s">
        <v>9</v>
      </c>
      <c r="E409" s="16" t="s">
        <v>9</v>
      </c>
      <c r="F409" s="18" t="s">
        <v>11</v>
      </c>
      <c r="G409" s="18" t="s">
        <v>12</v>
      </c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>
      <c r="A410" s="1"/>
      <c r="B410" s="19">
        <v>91344.0</v>
      </c>
      <c r="C410" s="17" t="s">
        <v>9</v>
      </c>
      <c r="D410" s="17" t="s">
        <v>9</v>
      </c>
      <c r="E410" s="16" t="s">
        <v>9</v>
      </c>
      <c r="F410" s="18" t="s">
        <v>11</v>
      </c>
      <c r="G410" s="18" t="s">
        <v>9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>
      <c r="A411" s="1"/>
      <c r="B411" s="15">
        <v>91345.0</v>
      </c>
      <c r="C411" s="16" t="s">
        <v>8</v>
      </c>
      <c r="D411" s="17" t="s">
        <v>9</v>
      </c>
      <c r="E411" s="16" t="s">
        <v>9</v>
      </c>
      <c r="F411" s="18" t="s">
        <v>11</v>
      </c>
      <c r="G411" s="18" t="s">
        <v>12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>
      <c r="A412" s="1"/>
      <c r="B412" s="15">
        <v>91346.0</v>
      </c>
      <c r="C412" s="16" t="s">
        <v>8</v>
      </c>
      <c r="D412" s="17" t="s">
        <v>9</v>
      </c>
      <c r="E412" s="16" t="s">
        <v>9</v>
      </c>
      <c r="F412" s="18" t="s">
        <v>11</v>
      </c>
      <c r="G412" s="18" t="s">
        <v>12</v>
      </c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>
      <c r="A413" s="1"/>
      <c r="B413" s="19">
        <v>91350.0</v>
      </c>
      <c r="C413" s="17" t="s">
        <v>9</v>
      </c>
      <c r="D413" s="17" t="s">
        <v>13</v>
      </c>
      <c r="E413" s="16" t="s">
        <v>9</v>
      </c>
      <c r="F413" s="18" t="s">
        <v>11</v>
      </c>
      <c r="G413" s="18" t="s">
        <v>12</v>
      </c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>
      <c r="A414" s="1"/>
      <c r="B414" s="19">
        <v>91351.0</v>
      </c>
      <c r="C414" s="17" t="s">
        <v>9</v>
      </c>
      <c r="D414" s="17" t="s">
        <v>13</v>
      </c>
      <c r="E414" s="16" t="s">
        <v>9</v>
      </c>
      <c r="F414" s="18" t="s">
        <v>11</v>
      </c>
      <c r="G414" s="18" t="s">
        <v>12</v>
      </c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>
      <c r="A415" s="1"/>
      <c r="B415" s="15">
        <v>91352.0</v>
      </c>
      <c r="C415" s="16" t="s">
        <v>8</v>
      </c>
      <c r="D415" s="17" t="s">
        <v>9</v>
      </c>
      <c r="E415" s="16" t="s">
        <v>9</v>
      </c>
      <c r="F415" s="18" t="s">
        <v>11</v>
      </c>
      <c r="G415" s="18" t="s">
        <v>12</v>
      </c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>
      <c r="A416" s="1"/>
      <c r="B416" s="15">
        <v>91353.0</v>
      </c>
      <c r="C416" s="16" t="s">
        <v>8</v>
      </c>
      <c r="D416" s="16" t="s">
        <v>9</v>
      </c>
      <c r="E416" s="16" t="s">
        <v>9</v>
      </c>
      <c r="F416" s="18" t="s">
        <v>9</v>
      </c>
      <c r="G416" s="18" t="s">
        <v>12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>
      <c r="A417" s="1"/>
      <c r="B417" s="19">
        <v>91354.0</v>
      </c>
      <c r="C417" s="17" t="s">
        <v>9</v>
      </c>
      <c r="D417" s="17" t="s">
        <v>13</v>
      </c>
      <c r="E417" s="16" t="s">
        <v>9</v>
      </c>
      <c r="F417" s="18" t="s">
        <v>11</v>
      </c>
      <c r="G417" s="18" t="s">
        <v>12</v>
      </c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>
      <c r="A418" s="1"/>
      <c r="B418" s="19">
        <v>91355.0</v>
      </c>
      <c r="C418" s="17" t="s">
        <v>9</v>
      </c>
      <c r="D418" s="17" t="s">
        <v>13</v>
      </c>
      <c r="E418" s="16" t="s">
        <v>9</v>
      </c>
      <c r="F418" s="18" t="s">
        <v>11</v>
      </c>
      <c r="G418" s="18" t="s">
        <v>12</v>
      </c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>
      <c r="A419" s="1"/>
      <c r="B419" s="15">
        <v>91356.0</v>
      </c>
      <c r="C419" s="16" t="s">
        <v>8</v>
      </c>
      <c r="D419" s="17" t="s">
        <v>9</v>
      </c>
      <c r="E419" s="16" t="s">
        <v>9</v>
      </c>
      <c r="F419" s="18" t="s">
        <v>11</v>
      </c>
      <c r="G419" s="18" t="s">
        <v>12</v>
      </c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>
      <c r="A420" s="1"/>
      <c r="B420" s="15">
        <v>91357.0</v>
      </c>
      <c r="C420" s="16" t="s">
        <v>9</v>
      </c>
      <c r="D420" s="16" t="s">
        <v>9</v>
      </c>
      <c r="E420" s="16" t="s">
        <v>9</v>
      </c>
      <c r="F420" s="18" t="s">
        <v>9</v>
      </c>
      <c r="G420" s="18" t="s">
        <v>9</v>
      </c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>
      <c r="A421" s="1"/>
      <c r="B421" s="19">
        <v>91358.0</v>
      </c>
      <c r="C421" s="17" t="s">
        <v>9</v>
      </c>
      <c r="D421" s="17" t="s">
        <v>9</v>
      </c>
      <c r="E421" s="16" t="s">
        <v>9</v>
      </c>
      <c r="F421" s="18" t="s">
        <v>11</v>
      </c>
      <c r="G421" s="18" t="s">
        <v>9</v>
      </c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>
      <c r="A422" s="1"/>
      <c r="B422" s="19">
        <v>91359.0</v>
      </c>
      <c r="C422" s="17" t="s">
        <v>9</v>
      </c>
      <c r="D422" s="17" t="s">
        <v>9</v>
      </c>
      <c r="E422" s="16" t="s">
        <v>9</v>
      </c>
      <c r="F422" s="18" t="s">
        <v>11</v>
      </c>
      <c r="G422" s="18" t="s">
        <v>9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>
      <c r="A423" s="1"/>
      <c r="B423" s="19">
        <v>91360.0</v>
      </c>
      <c r="C423" s="17" t="s">
        <v>9</v>
      </c>
      <c r="D423" s="17" t="s">
        <v>9</v>
      </c>
      <c r="E423" s="16" t="s">
        <v>9</v>
      </c>
      <c r="F423" s="18" t="s">
        <v>11</v>
      </c>
      <c r="G423" s="18" t="s">
        <v>9</v>
      </c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>
      <c r="A424" s="1"/>
      <c r="B424" s="19">
        <v>91361.0</v>
      </c>
      <c r="C424" s="17" t="s">
        <v>9</v>
      </c>
      <c r="D424" s="17" t="s">
        <v>9</v>
      </c>
      <c r="E424" s="16" t="s">
        <v>9</v>
      </c>
      <c r="F424" s="18" t="s">
        <v>11</v>
      </c>
      <c r="G424" s="18" t="s">
        <v>9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>
      <c r="A425" s="1"/>
      <c r="B425" s="19">
        <v>91362.0</v>
      </c>
      <c r="C425" s="17" t="s">
        <v>9</v>
      </c>
      <c r="D425" s="17" t="s">
        <v>9</v>
      </c>
      <c r="E425" s="16" t="s">
        <v>9</v>
      </c>
      <c r="F425" s="18" t="s">
        <v>11</v>
      </c>
      <c r="G425" s="18" t="s">
        <v>9</v>
      </c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>
      <c r="A426" s="1"/>
      <c r="B426" s="19">
        <v>91363.0</v>
      </c>
      <c r="C426" s="17" t="s">
        <v>9</v>
      </c>
      <c r="D426" s="17" t="s">
        <v>9</v>
      </c>
      <c r="E426" s="16" t="s">
        <v>9</v>
      </c>
      <c r="F426" s="18" t="s">
        <v>11</v>
      </c>
      <c r="G426" s="18" t="s">
        <v>9</v>
      </c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>
      <c r="A427" s="1"/>
      <c r="B427" s="19">
        <v>91364.0</v>
      </c>
      <c r="C427" s="17" t="s">
        <v>9</v>
      </c>
      <c r="D427" s="17" t="s">
        <v>9</v>
      </c>
      <c r="E427" s="16" t="s">
        <v>9</v>
      </c>
      <c r="F427" s="18" t="s">
        <v>11</v>
      </c>
      <c r="G427" s="18" t="s">
        <v>9</v>
      </c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>
      <c r="A428" s="1"/>
      <c r="B428" s="15">
        <v>91365.0</v>
      </c>
      <c r="C428" s="16" t="s">
        <v>9</v>
      </c>
      <c r="D428" s="16" t="s">
        <v>9</v>
      </c>
      <c r="E428" s="16" t="s">
        <v>9</v>
      </c>
      <c r="F428" s="18" t="s">
        <v>9</v>
      </c>
      <c r="G428" s="18" t="s">
        <v>9</v>
      </c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>
      <c r="A429" s="1"/>
      <c r="B429" s="15">
        <v>91366.0</v>
      </c>
      <c r="C429" s="16" t="s">
        <v>9</v>
      </c>
      <c r="D429" s="16" t="s">
        <v>9</v>
      </c>
      <c r="E429" s="16" t="s">
        <v>9</v>
      </c>
      <c r="F429" s="18" t="s">
        <v>9</v>
      </c>
      <c r="G429" s="18" t="s">
        <v>9</v>
      </c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>
      <c r="A430" s="1"/>
      <c r="B430" s="19">
        <v>91367.0</v>
      </c>
      <c r="C430" s="17" t="s">
        <v>9</v>
      </c>
      <c r="D430" s="17" t="s">
        <v>9</v>
      </c>
      <c r="E430" s="16" t="s">
        <v>9</v>
      </c>
      <c r="F430" s="18" t="s">
        <v>11</v>
      </c>
      <c r="G430" s="18" t="s">
        <v>9</v>
      </c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>
      <c r="A431" s="1"/>
      <c r="B431" s="19">
        <v>91371.0</v>
      </c>
      <c r="C431" s="17" t="s">
        <v>9</v>
      </c>
      <c r="D431" s="17" t="s">
        <v>9</v>
      </c>
      <c r="E431" s="16" t="s">
        <v>9</v>
      </c>
      <c r="F431" s="18" t="s">
        <v>11</v>
      </c>
      <c r="G431" s="18" t="s">
        <v>9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>
      <c r="A432" s="1"/>
      <c r="B432" s="19">
        <v>91372.0</v>
      </c>
      <c r="C432" s="17" t="s">
        <v>9</v>
      </c>
      <c r="D432" s="17" t="s">
        <v>9</v>
      </c>
      <c r="E432" s="16" t="s">
        <v>9</v>
      </c>
      <c r="F432" s="18" t="s">
        <v>11</v>
      </c>
      <c r="G432" s="18" t="s">
        <v>9</v>
      </c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>
      <c r="A433" s="1"/>
      <c r="B433" s="19">
        <v>91376.0</v>
      </c>
      <c r="C433" s="17" t="s">
        <v>9</v>
      </c>
      <c r="D433" s="17" t="s">
        <v>9</v>
      </c>
      <c r="E433" s="16" t="s">
        <v>9</v>
      </c>
      <c r="F433" s="18" t="s">
        <v>11</v>
      </c>
      <c r="G433" s="18" t="s">
        <v>9</v>
      </c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>
      <c r="A434" s="1"/>
      <c r="B434" s="19">
        <v>91377.0</v>
      </c>
      <c r="C434" s="17" t="s">
        <v>9</v>
      </c>
      <c r="D434" s="17" t="s">
        <v>9</v>
      </c>
      <c r="E434" s="16" t="s">
        <v>9</v>
      </c>
      <c r="F434" s="18" t="s">
        <v>11</v>
      </c>
      <c r="G434" s="18" t="s">
        <v>9</v>
      </c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>
      <c r="A435" s="1"/>
      <c r="B435" s="19">
        <v>91380.0</v>
      </c>
      <c r="C435" s="17" t="s">
        <v>9</v>
      </c>
      <c r="D435" s="17" t="s">
        <v>13</v>
      </c>
      <c r="E435" s="16" t="s">
        <v>9</v>
      </c>
      <c r="F435" s="18" t="s">
        <v>11</v>
      </c>
      <c r="G435" s="18" t="s">
        <v>12</v>
      </c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>
      <c r="A436" s="1"/>
      <c r="B436" s="19">
        <v>91381.0</v>
      </c>
      <c r="C436" s="17" t="s">
        <v>9</v>
      </c>
      <c r="D436" s="17" t="s">
        <v>13</v>
      </c>
      <c r="E436" s="16" t="s">
        <v>9</v>
      </c>
      <c r="F436" s="18" t="s">
        <v>11</v>
      </c>
      <c r="G436" s="18" t="s">
        <v>12</v>
      </c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>
      <c r="A437" s="1"/>
      <c r="B437" s="19">
        <v>91382.0</v>
      </c>
      <c r="C437" s="17" t="s">
        <v>9</v>
      </c>
      <c r="D437" s="17" t="s">
        <v>13</v>
      </c>
      <c r="E437" s="16" t="s">
        <v>9</v>
      </c>
      <c r="F437" s="18" t="s">
        <v>11</v>
      </c>
      <c r="G437" s="18" t="s">
        <v>12</v>
      </c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>
      <c r="A438" s="1"/>
      <c r="B438" s="19">
        <v>91383.0</v>
      </c>
      <c r="C438" s="17" t="s">
        <v>9</v>
      </c>
      <c r="D438" s="17" t="s">
        <v>13</v>
      </c>
      <c r="E438" s="16" t="s">
        <v>9</v>
      </c>
      <c r="F438" s="18" t="s">
        <v>11</v>
      </c>
      <c r="G438" s="18" t="s">
        <v>12</v>
      </c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>
      <c r="A439" s="1"/>
      <c r="B439" s="19">
        <v>91384.0</v>
      </c>
      <c r="C439" s="17" t="s">
        <v>9</v>
      </c>
      <c r="D439" s="17" t="s">
        <v>13</v>
      </c>
      <c r="E439" s="16" t="s">
        <v>9</v>
      </c>
      <c r="F439" s="18" t="s">
        <v>11</v>
      </c>
      <c r="G439" s="18" t="s">
        <v>12</v>
      </c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>
      <c r="A440" s="1"/>
      <c r="B440" s="19">
        <v>91385.0</v>
      </c>
      <c r="C440" s="17" t="s">
        <v>9</v>
      </c>
      <c r="D440" s="17" t="s">
        <v>13</v>
      </c>
      <c r="E440" s="16" t="s">
        <v>9</v>
      </c>
      <c r="F440" s="18" t="s">
        <v>11</v>
      </c>
      <c r="G440" s="18" t="s">
        <v>12</v>
      </c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>
      <c r="A441" s="1"/>
      <c r="B441" s="19">
        <v>91386.0</v>
      </c>
      <c r="C441" s="17" t="s">
        <v>9</v>
      </c>
      <c r="D441" s="17" t="s">
        <v>13</v>
      </c>
      <c r="E441" s="16" t="s">
        <v>9</v>
      </c>
      <c r="F441" s="18" t="s">
        <v>11</v>
      </c>
      <c r="G441" s="18" t="s">
        <v>12</v>
      </c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>
      <c r="A442" s="1"/>
      <c r="B442" s="19">
        <v>91387.0</v>
      </c>
      <c r="C442" s="17" t="s">
        <v>9</v>
      </c>
      <c r="D442" s="17" t="s">
        <v>13</v>
      </c>
      <c r="E442" s="16" t="s">
        <v>9</v>
      </c>
      <c r="F442" s="18" t="s">
        <v>11</v>
      </c>
      <c r="G442" s="18" t="s">
        <v>12</v>
      </c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>
      <c r="A443" s="1"/>
      <c r="B443" s="15">
        <v>91388.0</v>
      </c>
      <c r="C443" s="16" t="s">
        <v>9</v>
      </c>
      <c r="D443" s="16" t="s">
        <v>9</v>
      </c>
      <c r="E443" s="16" t="s">
        <v>9</v>
      </c>
      <c r="F443" s="18" t="s">
        <v>9</v>
      </c>
      <c r="G443" s="18" t="s">
        <v>9</v>
      </c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>
      <c r="A444" s="1"/>
      <c r="B444" s="19">
        <v>91390.0</v>
      </c>
      <c r="C444" s="17" t="s">
        <v>9</v>
      </c>
      <c r="D444" s="17" t="s">
        <v>13</v>
      </c>
      <c r="E444" s="16" t="s">
        <v>9</v>
      </c>
      <c r="F444" s="18" t="s">
        <v>11</v>
      </c>
      <c r="G444" s="18" t="s">
        <v>12</v>
      </c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>
      <c r="A445" s="1"/>
      <c r="B445" s="15">
        <v>91391.0</v>
      </c>
      <c r="C445" s="16" t="s">
        <v>9</v>
      </c>
      <c r="D445" s="16" t="s">
        <v>9</v>
      </c>
      <c r="E445" s="16" t="s">
        <v>9</v>
      </c>
      <c r="F445" s="18" t="s">
        <v>9</v>
      </c>
      <c r="G445" s="18" t="s">
        <v>9</v>
      </c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>
      <c r="A446" s="1"/>
      <c r="B446" s="15">
        <v>91392.0</v>
      </c>
      <c r="C446" s="16" t="s">
        <v>9</v>
      </c>
      <c r="D446" s="16" t="s">
        <v>9</v>
      </c>
      <c r="E446" s="16" t="s">
        <v>9</v>
      </c>
      <c r="F446" s="18" t="s">
        <v>9</v>
      </c>
      <c r="G446" s="18" t="s">
        <v>9</v>
      </c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>
      <c r="A447" s="1"/>
      <c r="B447" s="15">
        <v>91393.0</v>
      </c>
      <c r="C447" s="16" t="s">
        <v>8</v>
      </c>
      <c r="D447" s="16" t="s">
        <v>9</v>
      </c>
      <c r="E447" s="16" t="s">
        <v>9</v>
      </c>
      <c r="F447" s="18" t="s">
        <v>9</v>
      </c>
      <c r="G447" s="18" t="s">
        <v>12</v>
      </c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>
      <c r="A448" s="1"/>
      <c r="B448" s="15">
        <v>91394.0</v>
      </c>
      <c r="C448" s="16" t="s">
        <v>9</v>
      </c>
      <c r="D448" s="16" t="s">
        <v>9</v>
      </c>
      <c r="E448" s="16" t="s">
        <v>9</v>
      </c>
      <c r="F448" s="18" t="s">
        <v>9</v>
      </c>
      <c r="G448" s="18" t="s">
        <v>9</v>
      </c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>
      <c r="A449" s="1"/>
      <c r="B449" s="15">
        <v>91395.0</v>
      </c>
      <c r="C449" s="16" t="s">
        <v>9</v>
      </c>
      <c r="D449" s="16" t="s">
        <v>9</v>
      </c>
      <c r="E449" s="16" t="s">
        <v>9</v>
      </c>
      <c r="F449" s="18" t="s">
        <v>9</v>
      </c>
      <c r="G449" s="18" t="s">
        <v>9</v>
      </c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>
      <c r="A450" s="1"/>
      <c r="B450" s="15">
        <v>91396.0</v>
      </c>
      <c r="C450" s="16" t="s">
        <v>8</v>
      </c>
      <c r="D450" s="16" t="s">
        <v>9</v>
      </c>
      <c r="E450" s="16" t="s">
        <v>9</v>
      </c>
      <c r="F450" s="18" t="s">
        <v>9</v>
      </c>
      <c r="G450" s="18" t="s">
        <v>12</v>
      </c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>
      <c r="A451" s="1"/>
      <c r="B451" s="19">
        <v>91399.0</v>
      </c>
      <c r="C451" s="17" t="s">
        <v>9</v>
      </c>
      <c r="D451" s="17" t="s">
        <v>9</v>
      </c>
      <c r="E451" s="16" t="s">
        <v>9</v>
      </c>
      <c r="F451" s="18" t="s">
        <v>11</v>
      </c>
      <c r="G451" s="18" t="s">
        <v>9</v>
      </c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>
      <c r="A452" s="1"/>
      <c r="B452" s="15">
        <v>91401.0</v>
      </c>
      <c r="C452" s="16" t="s">
        <v>8</v>
      </c>
      <c r="D452" s="17" t="s">
        <v>9</v>
      </c>
      <c r="E452" s="16" t="s">
        <v>9</v>
      </c>
      <c r="F452" s="18" t="s">
        <v>11</v>
      </c>
      <c r="G452" s="18" t="s">
        <v>12</v>
      </c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>
      <c r="A453" s="1"/>
      <c r="B453" s="15">
        <v>91402.0</v>
      </c>
      <c r="C453" s="16" t="s">
        <v>8</v>
      </c>
      <c r="D453" s="17" t="s">
        <v>9</v>
      </c>
      <c r="E453" s="16" t="s">
        <v>10</v>
      </c>
      <c r="F453" s="18" t="s">
        <v>11</v>
      </c>
      <c r="G453" s="18" t="s">
        <v>12</v>
      </c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>
      <c r="A454" s="1"/>
      <c r="B454" s="19">
        <v>91403.0</v>
      </c>
      <c r="C454" s="17" t="s">
        <v>9</v>
      </c>
      <c r="D454" s="17" t="s">
        <v>9</v>
      </c>
      <c r="E454" s="16" t="s">
        <v>9</v>
      </c>
      <c r="F454" s="18" t="s">
        <v>11</v>
      </c>
      <c r="G454" s="18" t="s">
        <v>9</v>
      </c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>
      <c r="A455" s="1"/>
      <c r="B455" s="15">
        <v>91404.0</v>
      </c>
      <c r="C455" s="16" t="s">
        <v>8</v>
      </c>
      <c r="D455" s="16" t="s">
        <v>9</v>
      </c>
      <c r="E455" s="16" t="s">
        <v>9</v>
      </c>
      <c r="F455" s="18" t="s">
        <v>9</v>
      </c>
      <c r="G455" s="18" t="s">
        <v>12</v>
      </c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>
      <c r="A456" s="1"/>
      <c r="B456" s="15">
        <v>91405.0</v>
      </c>
      <c r="C456" s="16" t="s">
        <v>8</v>
      </c>
      <c r="D456" s="17" t="s">
        <v>9</v>
      </c>
      <c r="E456" s="16" t="s">
        <v>9</v>
      </c>
      <c r="F456" s="18" t="s">
        <v>11</v>
      </c>
      <c r="G456" s="18" t="s">
        <v>12</v>
      </c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>
      <c r="A457" s="1"/>
      <c r="B457" s="15">
        <v>91406.0</v>
      </c>
      <c r="C457" s="16" t="s">
        <v>8</v>
      </c>
      <c r="D457" s="17" t="s">
        <v>9</v>
      </c>
      <c r="E457" s="16" t="s">
        <v>9</v>
      </c>
      <c r="F457" s="18" t="s">
        <v>11</v>
      </c>
      <c r="G457" s="18" t="s">
        <v>12</v>
      </c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>
      <c r="A458" s="1"/>
      <c r="B458" s="15">
        <v>91407.0</v>
      </c>
      <c r="C458" s="16" t="s">
        <v>8</v>
      </c>
      <c r="D458" s="16" t="s">
        <v>9</v>
      </c>
      <c r="E458" s="16" t="s">
        <v>9</v>
      </c>
      <c r="F458" s="18" t="s">
        <v>9</v>
      </c>
      <c r="G458" s="18" t="s">
        <v>12</v>
      </c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>
      <c r="A459" s="1"/>
      <c r="B459" s="15">
        <v>91408.0</v>
      </c>
      <c r="C459" s="16" t="s">
        <v>8</v>
      </c>
      <c r="D459" s="16" t="s">
        <v>9</v>
      </c>
      <c r="E459" s="16" t="s">
        <v>9</v>
      </c>
      <c r="F459" s="18" t="s">
        <v>9</v>
      </c>
      <c r="G459" s="18" t="s">
        <v>12</v>
      </c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>
      <c r="A460" s="1"/>
      <c r="B460" s="15">
        <v>91409.0</v>
      </c>
      <c r="C460" s="16" t="s">
        <v>8</v>
      </c>
      <c r="D460" s="16" t="s">
        <v>9</v>
      </c>
      <c r="E460" s="16" t="s">
        <v>9</v>
      </c>
      <c r="F460" s="18" t="s">
        <v>9</v>
      </c>
      <c r="G460" s="18" t="s">
        <v>12</v>
      </c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>
      <c r="A461" s="1"/>
      <c r="B461" s="15">
        <v>91410.0</v>
      </c>
      <c r="C461" s="16" t="s">
        <v>9</v>
      </c>
      <c r="D461" s="16" t="s">
        <v>9</v>
      </c>
      <c r="E461" s="16" t="s">
        <v>9</v>
      </c>
      <c r="F461" s="18" t="s">
        <v>9</v>
      </c>
      <c r="G461" s="18" t="s">
        <v>9</v>
      </c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>
      <c r="A462" s="1"/>
      <c r="B462" s="15">
        <v>91411.0</v>
      </c>
      <c r="C462" s="16" t="s">
        <v>8</v>
      </c>
      <c r="D462" s="17" t="s">
        <v>9</v>
      </c>
      <c r="E462" s="16" t="s">
        <v>9</v>
      </c>
      <c r="F462" s="18" t="s">
        <v>11</v>
      </c>
      <c r="G462" s="18" t="s">
        <v>12</v>
      </c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>
      <c r="A463" s="1"/>
      <c r="B463" s="15">
        <v>91412.0</v>
      </c>
      <c r="C463" s="16" t="s">
        <v>8</v>
      </c>
      <c r="D463" s="16" t="s">
        <v>9</v>
      </c>
      <c r="E463" s="16" t="s">
        <v>9</v>
      </c>
      <c r="F463" s="18" t="s">
        <v>9</v>
      </c>
      <c r="G463" s="18" t="s">
        <v>12</v>
      </c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>
      <c r="A464" s="1"/>
      <c r="B464" s="15">
        <v>91413.0</v>
      </c>
      <c r="C464" s="16" t="s">
        <v>9</v>
      </c>
      <c r="D464" s="16" t="s">
        <v>9</v>
      </c>
      <c r="E464" s="16" t="s">
        <v>9</v>
      </c>
      <c r="F464" s="18" t="s">
        <v>9</v>
      </c>
      <c r="G464" s="18" t="s">
        <v>9</v>
      </c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>
      <c r="A465" s="1"/>
      <c r="B465" s="15">
        <v>91416.0</v>
      </c>
      <c r="C465" s="16" t="s">
        <v>9</v>
      </c>
      <c r="D465" s="16" t="s">
        <v>9</v>
      </c>
      <c r="E465" s="16" t="s">
        <v>9</v>
      </c>
      <c r="F465" s="18" t="s">
        <v>9</v>
      </c>
      <c r="G465" s="18" t="s">
        <v>9</v>
      </c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>
      <c r="A466" s="1"/>
      <c r="B466" s="19">
        <v>91423.0</v>
      </c>
      <c r="C466" s="17" t="s">
        <v>9</v>
      </c>
      <c r="D466" s="17" t="s">
        <v>9</v>
      </c>
      <c r="E466" s="16" t="s">
        <v>9</v>
      </c>
      <c r="F466" s="18" t="s">
        <v>11</v>
      </c>
      <c r="G466" s="18" t="s">
        <v>9</v>
      </c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>
      <c r="A467" s="1"/>
      <c r="B467" s="15">
        <v>91426.0</v>
      </c>
      <c r="C467" s="16" t="s">
        <v>9</v>
      </c>
      <c r="D467" s="16" t="s">
        <v>9</v>
      </c>
      <c r="E467" s="16" t="s">
        <v>9</v>
      </c>
      <c r="F467" s="18" t="s">
        <v>9</v>
      </c>
      <c r="G467" s="18" t="s">
        <v>9</v>
      </c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>
      <c r="A468" s="1"/>
      <c r="B468" s="19">
        <v>91436.0</v>
      </c>
      <c r="C468" s="17" t="s">
        <v>9</v>
      </c>
      <c r="D468" s="17" t="s">
        <v>9</v>
      </c>
      <c r="E468" s="16" t="s">
        <v>9</v>
      </c>
      <c r="F468" s="18" t="s">
        <v>11</v>
      </c>
      <c r="G468" s="18" t="s">
        <v>9</v>
      </c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>
      <c r="A469" s="1"/>
      <c r="B469" s="15">
        <v>91470.0</v>
      </c>
      <c r="C469" s="16" t="s">
        <v>8</v>
      </c>
      <c r="D469" s="16" t="s">
        <v>9</v>
      </c>
      <c r="E469" s="16" t="s">
        <v>9</v>
      </c>
      <c r="F469" s="18" t="s">
        <v>9</v>
      </c>
      <c r="G469" s="18" t="s">
        <v>12</v>
      </c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>
      <c r="A470" s="1"/>
      <c r="B470" s="15">
        <v>91482.0</v>
      </c>
      <c r="C470" s="16" t="s">
        <v>8</v>
      </c>
      <c r="D470" s="16" t="s">
        <v>9</v>
      </c>
      <c r="E470" s="16" t="s">
        <v>9</v>
      </c>
      <c r="F470" s="18" t="s">
        <v>9</v>
      </c>
      <c r="G470" s="18" t="s">
        <v>12</v>
      </c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>
      <c r="A471" s="1"/>
      <c r="B471" s="15">
        <v>91495.0</v>
      </c>
      <c r="C471" s="16" t="s">
        <v>9</v>
      </c>
      <c r="D471" s="16" t="s">
        <v>9</v>
      </c>
      <c r="E471" s="16" t="s">
        <v>9</v>
      </c>
      <c r="F471" s="18" t="s">
        <v>9</v>
      </c>
      <c r="G471" s="18" t="s">
        <v>9</v>
      </c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>
      <c r="A472" s="1"/>
      <c r="B472" s="15">
        <v>91496.0</v>
      </c>
      <c r="C472" s="16" t="s">
        <v>9</v>
      </c>
      <c r="D472" s="16" t="s">
        <v>9</v>
      </c>
      <c r="E472" s="16" t="s">
        <v>9</v>
      </c>
      <c r="F472" s="18" t="s">
        <v>9</v>
      </c>
      <c r="G472" s="18" t="s">
        <v>9</v>
      </c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>
      <c r="A473" s="1"/>
      <c r="B473" s="15">
        <v>91497.0</v>
      </c>
      <c r="C473" s="16" t="s">
        <v>9</v>
      </c>
      <c r="D473" s="16" t="s">
        <v>9</v>
      </c>
      <c r="E473" s="16" t="s">
        <v>9</v>
      </c>
      <c r="F473" s="18" t="s">
        <v>9</v>
      </c>
      <c r="G473" s="18" t="s">
        <v>9</v>
      </c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>
      <c r="A474" s="1"/>
      <c r="B474" s="15">
        <v>91499.0</v>
      </c>
      <c r="C474" s="16" t="s">
        <v>9</v>
      </c>
      <c r="D474" s="16" t="s">
        <v>9</v>
      </c>
      <c r="E474" s="16" t="s">
        <v>9</v>
      </c>
      <c r="F474" s="18" t="s">
        <v>9</v>
      </c>
      <c r="G474" s="18" t="s">
        <v>9</v>
      </c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>
      <c r="A475" s="1"/>
      <c r="B475" s="15">
        <v>91501.0</v>
      </c>
      <c r="C475" s="16" t="s">
        <v>8</v>
      </c>
      <c r="D475" s="17" t="s">
        <v>9</v>
      </c>
      <c r="E475" s="16" t="s">
        <v>9</v>
      </c>
      <c r="F475" s="18" t="s">
        <v>11</v>
      </c>
      <c r="G475" s="18" t="s">
        <v>12</v>
      </c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>
      <c r="A476" s="1"/>
      <c r="B476" s="15">
        <v>91502.0</v>
      </c>
      <c r="C476" s="16" t="s">
        <v>8</v>
      </c>
      <c r="D476" s="17" t="s">
        <v>9</v>
      </c>
      <c r="E476" s="16" t="s">
        <v>9</v>
      </c>
      <c r="F476" s="18" t="s">
        <v>11</v>
      </c>
      <c r="G476" s="18" t="s">
        <v>12</v>
      </c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>
      <c r="A477" s="1"/>
      <c r="B477" s="15">
        <v>91503.0</v>
      </c>
      <c r="C477" s="16" t="s">
        <v>8</v>
      </c>
      <c r="D477" s="16" t="s">
        <v>9</v>
      </c>
      <c r="E477" s="16" t="s">
        <v>9</v>
      </c>
      <c r="F477" s="18" t="s">
        <v>9</v>
      </c>
      <c r="G477" s="18" t="s">
        <v>12</v>
      </c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>
      <c r="A478" s="1"/>
      <c r="B478" s="15">
        <v>91504.0</v>
      </c>
      <c r="C478" s="16" t="s">
        <v>8</v>
      </c>
      <c r="D478" s="17" t="s">
        <v>9</v>
      </c>
      <c r="E478" s="16" t="s">
        <v>9</v>
      </c>
      <c r="F478" s="18" t="s">
        <v>11</v>
      </c>
      <c r="G478" s="18" t="s">
        <v>12</v>
      </c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>
      <c r="A479" s="1"/>
      <c r="B479" s="15">
        <v>91505.0</v>
      </c>
      <c r="C479" s="16" t="s">
        <v>8</v>
      </c>
      <c r="D479" s="17" t="s">
        <v>9</v>
      </c>
      <c r="E479" s="16" t="s">
        <v>9</v>
      </c>
      <c r="F479" s="18" t="s">
        <v>11</v>
      </c>
      <c r="G479" s="18" t="s">
        <v>12</v>
      </c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>
      <c r="A480" s="1"/>
      <c r="B480" s="15">
        <v>91506.0</v>
      </c>
      <c r="C480" s="16" t="s">
        <v>8</v>
      </c>
      <c r="D480" s="17" t="s">
        <v>9</v>
      </c>
      <c r="E480" s="16" t="s">
        <v>9</v>
      </c>
      <c r="F480" s="18" t="s">
        <v>11</v>
      </c>
      <c r="G480" s="18" t="s">
        <v>12</v>
      </c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>
      <c r="A481" s="1"/>
      <c r="B481" s="15">
        <v>91507.0</v>
      </c>
      <c r="C481" s="16" t="s">
        <v>9</v>
      </c>
      <c r="D481" s="16" t="s">
        <v>9</v>
      </c>
      <c r="E481" s="16" t="s">
        <v>9</v>
      </c>
      <c r="F481" s="18" t="s">
        <v>9</v>
      </c>
      <c r="G481" s="18" t="s">
        <v>9</v>
      </c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>
      <c r="A482" s="1"/>
      <c r="B482" s="15">
        <v>91508.0</v>
      </c>
      <c r="C482" s="16" t="s">
        <v>8</v>
      </c>
      <c r="D482" s="16" t="s">
        <v>9</v>
      </c>
      <c r="E482" s="16" t="s">
        <v>9</v>
      </c>
      <c r="F482" s="18" t="s">
        <v>9</v>
      </c>
      <c r="G482" s="18" t="s">
        <v>12</v>
      </c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>
      <c r="A483" s="1"/>
      <c r="B483" s="15">
        <v>91510.0</v>
      </c>
      <c r="C483" s="16" t="s">
        <v>9</v>
      </c>
      <c r="D483" s="16" t="s">
        <v>9</v>
      </c>
      <c r="E483" s="16" t="s">
        <v>9</v>
      </c>
      <c r="F483" s="18" t="s">
        <v>9</v>
      </c>
      <c r="G483" s="18" t="s">
        <v>9</v>
      </c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>
      <c r="A484" s="1"/>
      <c r="B484" s="19">
        <v>91521.0</v>
      </c>
      <c r="C484" s="17" t="s">
        <v>9</v>
      </c>
      <c r="D484" s="17" t="s">
        <v>9</v>
      </c>
      <c r="E484" s="16" t="s">
        <v>9</v>
      </c>
      <c r="F484" s="18" t="s">
        <v>11</v>
      </c>
      <c r="G484" s="18" t="s">
        <v>9</v>
      </c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>
      <c r="A485" s="1"/>
      <c r="B485" s="19">
        <v>91522.0</v>
      </c>
      <c r="C485" s="17" t="s">
        <v>9</v>
      </c>
      <c r="D485" s="17" t="s">
        <v>9</v>
      </c>
      <c r="E485" s="16" t="s">
        <v>9</v>
      </c>
      <c r="F485" s="18" t="s">
        <v>11</v>
      </c>
      <c r="G485" s="18" t="s">
        <v>9</v>
      </c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>
      <c r="A486" s="1"/>
      <c r="B486" s="19">
        <v>91523.0</v>
      </c>
      <c r="C486" s="17" t="s">
        <v>9</v>
      </c>
      <c r="D486" s="17" t="s">
        <v>9</v>
      </c>
      <c r="E486" s="16" t="s">
        <v>9</v>
      </c>
      <c r="F486" s="18" t="s">
        <v>11</v>
      </c>
      <c r="G486" s="18" t="s">
        <v>9</v>
      </c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>
      <c r="A487" s="1"/>
      <c r="B487" s="15">
        <v>91526.0</v>
      </c>
      <c r="C487" s="16" t="s">
        <v>9</v>
      </c>
      <c r="D487" s="16" t="s">
        <v>9</v>
      </c>
      <c r="E487" s="16" t="s">
        <v>9</v>
      </c>
      <c r="F487" s="18" t="s">
        <v>9</v>
      </c>
      <c r="G487" s="18" t="s">
        <v>9</v>
      </c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>
      <c r="A488" s="1"/>
      <c r="B488" s="15">
        <v>91601.0</v>
      </c>
      <c r="C488" s="16" t="s">
        <v>8</v>
      </c>
      <c r="D488" s="17" t="s">
        <v>9</v>
      </c>
      <c r="E488" s="16" t="s">
        <v>9</v>
      </c>
      <c r="F488" s="18" t="s">
        <v>11</v>
      </c>
      <c r="G488" s="18" t="s">
        <v>12</v>
      </c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>
      <c r="A489" s="1"/>
      <c r="B489" s="15">
        <v>91602.0</v>
      </c>
      <c r="C489" s="16" t="s">
        <v>8</v>
      </c>
      <c r="D489" s="17" t="s">
        <v>9</v>
      </c>
      <c r="E489" s="16" t="s">
        <v>9</v>
      </c>
      <c r="F489" s="18" t="s">
        <v>11</v>
      </c>
      <c r="G489" s="18" t="s">
        <v>12</v>
      </c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>
      <c r="A490" s="1"/>
      <c r="B490" s="15">
        <v>91603.0</v>
      </c>
      <c r="C490" s="16" t="s">
        <v>8</v>
      </c>
      <c r="D490" s="16" t="s">
        <v>9</v>
      </c>
      <c r="E490" s="16" t="s">
        <v>9</v>
      </c>
      <c r="F490" s="18" t="s">
        <v>9</v>
      </c>
      <c r="G490" s="18" t="s">
        <v>12</v>
      </c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>
      <c r="A491" s="1"/>
      <c r="B491" s="15">
        <v>91604.0</v>
      </c>
      <c r="C491" s="16" t="s">
        <v>8</v>
      </c>
      <c r="D491" s="17" t="s">
        <v>9</v>
      </c>
      <c r="E491" s="16" t="s">
        <v>9</v>
      </c>
      <c r="F491" s="18" t="s">
        <v>11</v>
      </c>
      <c r="G491" s="18" t="s">
        <v>12</v>
      </c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>
      <c r="A492" s="1"/>
      <c r="B492" s="15">
        <v>91605.0</v>
      </c>
      <c r="C492" s="16" t="s">
        <v>8</v>
      </c>
      <c r="D492" s="17" t="s">
        <v>9</v>
      </c>
      <c r="E492" s="16" t="s">
        <v>9</v>
      </c>
      <c r="F492" s="18" t="s">
        <v>11</v>
      </c>
      <c r="G492" s="18" t="s">
        <v>12</v>
      </c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>
      <c r="A493" s="1"/>
      <c r="B493" s="15">
        <v>91606.0</v>
      </c>
      <c r="C493" s="16" t="s">
        <v>8</v>
      </c>
      <c r="D493" s="17" t="s">
        <v>9</v>
      </c>
      <c r="E493" s="16" t="s">
        <v>9</v>
      </c>
      <c r="F493" s="18" t="s">
        <v>11</v>
      </c>
      <c r="G493" s="18" t="s">
        <v>12</v>
      </c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>
      <c r="A494" s="1"/>
      <c r="B494" s="15">
        <v>91607.0</v>
      </c>
      <c r="C494" s="16" t="s">
        <v>8</v>
      </c>
      <c r="D494" s="17" t="s">
        <v>9</v>
      </c>
      <c r="E494" s="16" t="s">
        <v>9</v>
      </c>
      <c r="F494" s="18" t="s">
        <v>11</v>
      </c>
      <c r="G494" s="18" t="s">
        <v>12</v>
      </c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>
      <c r="A495" s="1"/>
      <c r="B495" s="15">
        <v>91608.0</v>
      </c>
      <c r="C495" s="16" t="s">
        <v>8</v>
      </c>
      <c r="D495" s="17" t="s">
        <v>9</v>
      </c>
      <c r="E495" s="16" t="s">
        <v>9</v>
      </c>
      <c r="F495" s="18" t="s">
        <v>11</v>
      </c>
      <c r="G495" s="18" t="s">
        <v>12</v>
      </c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>
      <c r="A496" s="1"/>
      <c r="B496" s="15">
        <v>91609.0</v>
      </c>
      <c r="C496" s="16" t="s">
        <v>8</v>
      </c>
      <c r="D496" s="16" t="s">
        <v>9</v>
      </c>
      <c r="E496" s="16" t="s">
        <v>9</v>
      </c>
      <c r="F496" s="18" t="s">
        <v>9</v>
      </c>
      <c r="G496" s="18" t="s">
        <v>12</v>
      </c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>
      <c r="A497" s="1"/>
      <c r="B497" s="15">
        <v>91610.0</v>
      </c>
      <c r="C497" s="16" t="s">
        <v>9</v>
      </c>
      <c r="D497" s="16" t="s">
        <v>9</v>
      </c>
      <c r="E497" s="16" t="s">
        <v>9</v>
      </c>
      <c r="F497" s="18" t="s">
        <v>9</v>
      </c>
      <c r="G497" s="18" t="s">
        <v>9</v>
      </c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>
      <c r="A498" s="1"/>
      <c r="B498" s="15">
        <v>91611.0</v>
      </c>
      <c r="C498" s="16" t="s">
        <v>8</v>
      </c>
      <c r="D498" s="16" t="s">
        <v>9</v>
      </c>
      <c r="E498" s="16" t="s">
        <v>9</v>
      </c>
      <c r="F498" s="18" t="s">
        <v>9</v>
      </c>
      <c r="G498" s="18" t="s">
        <v>12</v>
      </c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>
      <c r="A499" s="1"/>
      <c r="B499" s="15">
        <v>91612.0</v>
      </c>
      <c r="C499" s="16" t="s">
        <v>8</v>
      </c>
      <c r="D499" s="17" t="s">
        <v>9</v>
      </c>
      <c r="E499" s="16" t="s">
        <v>9</v>
      </c>
      <c r="F499" s="18" t="s">
        <v>11</v>
      </c>
      <c r="G499" s="18" t="s">
        <v>12</v>
      </c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>
      <c r="A500" s="1"/>
      <c r="B500" s="15">
        <v>91613.0</v>
      </c>
      <c r="C500" s="16" t="s">
        <v>9</v>
      </c>
      <c r="D500" s="16" t="s">
        <v>9</v>
      </c>
      <c r="E500" s="16" t="s">
        <v>9</v>
      </c>
      <c r="F500" s="18" t="s">
        <v>9</v>
      </c>
      <c r="G500" s="18" t="s">
        <v>9</v>
      </c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>
      <c r="A501" s="1"/>
      <c r="B501" s="15">
        <v>91614.0</v>
      </c>
      <c r="C501" s="16" t="s">
        <v>9</v>
      </c>
      <c r="D501" s="16" t="s">
        <v>9</v>
      </c>
      <c r="E501" s="16" t="s">
        <v>9</v>
      </c>
      <c r="F501" s="18" t="s">
        <v>9</v>
      </c>
      <c r="G501" s="18" t="s">
        <v>9</v>
      </c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>
      <c r="A502" s="1"/>
      <c r="B502" s="15">
        <v>91615.0</v>
      </c>
      <c r="C502" s="16" t="s">
        <v>8</v>
      </c>
      <c r="D502" s="16" t="s">
        <v>9</v>
      </c>
      <c r="E502" s="16" t="s">
        <v>9</v>
      </c>
      <c r="F502" s="18" t="s">
        <v>9</v>
      </c>
      <c r="G502" s="18" t="s">
        <v>12</v>
      </c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>
      <c r="A503" s="1"/>
      <c r="B503" s="15">
        <v>91616.0</v>
      </c>
      <c r="C503" s="16" t="s">
        <v>9</v>
      </c>
      <c r="D503" s="16" t="s">
        <v>9</v>
      </c>
      <c r="E503" s="16" t="s">
        <v>9</v>
      </c>
      <c r="F503" s="18" t="s">
        <v>9</v>
      </c>
      <c r="G503" s="18" t="s">
        <v>9</v>
      </c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>
      <c r="A504" s="1"/>
      <c r="B504" s="15">
        <v>91617.0</v>
      </c>
      <c r="C504" s="16" t="s">
        <v>9</v>
      </c>
      <c r="D504" s="16" t="s">
        <v>9</v>
      </c>
      <c r="E504" s="16" t="s">
        <v>9</v>
      </c>
      <c r="F504" s="18" t="s">
        <v>9</v>
      </c>
      <c r="G504" s="18" t="s">
        <v>9</v>
      </c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>
      <c r="A505" s="1"/>
      <c r="B505" s="15">
        <v>91618.0</v>
      </c>
      <c r="C505" s="16" t="s">
        <v>9</v>
      </c>
      <c r="D505" s="16" t="s">
        <v>9</v>
      </c>
      <c r="E505" s="16" t="s">
        <v>9</v>
      </c>
      <c r="F505" s="18" t="s">
        <v>9</v>
      </c>
      <c r="G505" s="18" t="s">
        <v>9</v>
      </c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>
      <c r="A506" s="1"/>
      <c r="B506" s="19">
        <v>91701.0</v>
      </c>
      <c r="C506" s="17" t="s">
        <v>9</v>
      </c>
      <c r="D506" s="17" t="s">
        <v>13</v>
      </c>
      <c r="E506" s="16" t="s">
        <v>9</v>
      </c>
      <c r="F506" s="18" t="s">
        <v>11</v>
      </c>
      <c r="G506" s="18" t="s">
        <v>12</v>
      </c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>
      <c r="A507" s="1"/>
      <c r="B507" s="15">
        <v>91702.0</v>
      </c>
      <c r="C507" s="16" t="s">
        <v>8</v>
      </c>
      <c r="D507" s="17" t="s">
        <v>13</v>
      </c>
      <c r="E507" s="16" t="s">
        <v>9</v>
      </c>
      <c r="F507" s="18" t="s">
        <v>11</v>
      </c>
      <c r="G507" s="18" t="s">
        <v>12</v>
      </c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>
      <c r="A508" s="1"/>
      <c r="B508" s="15">
        <v>91706.0</v>
      </c>
      <c r="C508" s="16" t="s">
        <v>8</v>
      </c>
      <c r="D508" s="17" t="s">
        <v>9</v>
      </c>
      <c r="E508" s="16" t="s">
        <v>9</v>
      </c>
      <c r="F508" s="18" t="s">
        <v>11</v>
      </c>
      <c r="G508" s="18" t="s">
        <v>12</v>
      </c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>
      <c r="A509" s="1"/>
      <c r="B509" s="15">
        <v>91707.0</v>
      </c>
      <c r="C509" s="16" t="s">
        <v>9</v>
      </c>
      <c r="D509" s="16" t="s">
        <v>9</v>
      </c>
      <c r="E509" s="16" t="s">
        <v>9</v>
      </c>
      <c r="F509" s="18" t="s">
        <v>9</v>
      </c>
      <c r="G509" s="18" t="s">
        <v>9</v>
      </c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>
      <c r="A510" s="1"/>
      <c r="B510" s="15">
        <v>91708.0</v>
      </c>
      <c r="C510" s="16" t="s">
        <v>8</v>
      </c>
      <c r="D510" s="17" t="s">
        <v>9</v>
      </c>
      <c r="E510" s="16" t="s">
        <v>9</v>
      </c>
      <c r="F510" s="18" t="s">
        <v>11</v>
      </c>
      <c r="G510" s="18" t="s">
        <v>12</v>
      </c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>
      <c r="A511" s="1"/>
      <c r="B511" s="19">
        <v>91709.0</v>
      </c>
      <c r="C511" s="17" t="s">
        <v>9</v>
      </c>
      <c r="D511" s="17" t="s">
        <v>9</v>
      </c>
      <c r="E511" s="16" t="s">
        <v>9</v>
      </c>
      <c r="F511" s="18" t="s">
        <v>11</v>
      </c>
      <c r="G511" s="18" t="s">
        <v>9</v>
      </c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>
      <c r="A512" s="1"/>
      <c r="B512" s="15">
        <v>91710.0</v>
      </c>
      <c r="C512" s="16" t="s">
        <v>8</v>
      </c>
      <c r="D512" s="17" t="s">
        <v>9</v>
      </c>
      <c r="E512" s="16" t="s">
        <v>9</v>
      </c>
      <c r="F512" s="18" t="s">
        <v>11</v>
      </c>
      <c r="G512" s="18" t="s">
        <v>12</v>
      </c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>
      <c r="A513" s="1"/>
      <c r="B513" s="15">
        <v>91711.0</v>
      </c>
      <c r="C513" s="16" t="s">
        <v>8</v>
      </c>
      <c r="D513" s="17" t="s">
        <v>9</v>
      </c>
      <c r="E513" s="16" t="s">
        <v>9</v>
      </c>
      <c r="F513" s="18" t="s">
        <v>11</v>
      </c>
      <c r="G513" s="18" t="s">
        <v>12</v>
      </c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>
      <c r="A514" s="1"/>
      <c r="B514" s="15">
        <v>91714.0</v>
      </c>
      <c r="C514" s="16" t="s">
        <v>9</v>
      </c>
      <c r="D514" s="16" t="s">
        <v>9</v>
      </c>
      <c r="E514" s="16" t="s">
        <v>9</v>
      </c>
      <c r="F514" s="18" t="s">
        <v>9</v>
      </c>
      <c r="G514" s="18" t="s">
        <v>9</v>
      </c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>
      <c r="A515" s="1"/>
      <c r="B515" s="15">
        <v>91715.0</v>
      </c>
      <c r="C515" s="16" t="s">
        <v>8</v>
      </c>
      <c r="D515" s="17" t="s">
        <v>9</v>
      </c>
      <c r="E515" s="16" t="s">
        <v>9</v>
      </c>
      <c r="F515" s="18" t="s">
        <v>11</v>
      </c>
      <c r="G515" s="18" t="s">
        <v>12</v>
      </c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>
      <c r="A516" s="1"/>
      <c r="B516" s="15">
        <v>91716.0</v>
      </c>
      <c r="C516" s="16" t="s">
        <v>9</v>
      </c>
      <c r="D516" s="16" t="s">
        <v>9</v>
      </c>
      <c r="E516" s="16" t="s">
        <v>9</v>
      </c>
      <c r="F516" s="18" t="s">
        <v>9</v>
      </c>
      <c r="G516" s="18" t="s">
        <v>9</v>
      </c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>
      <c r="A517" s="1"/>
      <c r="B517" s="19">
        <v>91718.0</v>
      </c>
      <c r="C517" s="17" t="s">
        <v>9</v>
      </c>
      <c r="D517" s="17" t="s">
        <v>9</v>
      </c>
      <c r="E517" s="16" t="s">
        <v>9</v>
      </c>
      <c r="F517" s="18" t="s">
        <v>11</v>
      </c>
      <c r="G517" s="18" t="s">
        <v>9</v>
      </c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>
      <c r="A518" s="1"/>
      <c r="B518" s="19">
        <v>91720.0</v>
      </c>
      <c r="C518" s="17" t="s">
        <v>9</v>
      </c>
      <c r="D518" s="17" t="s">
        <v>9</v>
      </c>
      <c r="E518" s="16" t="s">
        <v>9</v>
      </c>
      <c r="F518" s="18" t="s">
        <v>11</v>
      </c>
      <c r="G518" s="18" t="s">
        <v>9</v>
      </c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>
      <c r="A519" s="1"/>
      <c r="B519" s="15">
        <v>91722.0</v>
      </c>
      <c r="C519" s="16" t="s">
        <v>8</v>
      </c>
      <c r="D519" s="17" t="s">
        <v>9</v>
      </c>
      <c r="E519" s="16" t="s">
        <v>9</v>
      </c>
      <c r="F519" s="18" t="s">
        <v>11</v>
      </c>
      <c r="G519" s="18" t="s">
        <v>12</v>
      </c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>
      <c r="A520" s="1"/>
      <c r="B520" s="15">
        <v>91723.0</v>
      </c>
      <c r="C520" s="16" t="s">
        <v>8</v>
      </c>
      <c r="D520" s="17" t="s">
        <v>9</v>
      </c>
      <c r="E520" s="16" t="s">
        <v>9</v>
      </c>
      <c r="F520" s="18" t="s">
        <v>11</v>
      </c>
      <c r="G520" s="18" t="s">
        <v>12</v>
      </c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>
      <c r="A521" s="1"/>
      <c r="B521" s="19">
        <v>91724.0</v>
      </c>
      <c r="C521" s="17" t="s">
        <v>9</v>
      </c>
      <c r="D521" s="17" t="s">
        <v>9</v>
      </c>
      <c r="E521" s="16" t="s">
        <v>9</v>
      </c>
      <c r="F521" s="18" t="s">
        <v>11</v>
      </c>
      <c r="G521" s="18" t="s">
        <v>9</v>
      </c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>
      <c r="A522" s="1"/>
      <c r="B522" s="15">
        <v>91729.0</v>
      </c>
      <c r="C522" s="16" t="s">
        <v>8</v>
      </c>
      <c r="D522" s="17" t="s">
        <v>9</v>
      </c>
      <c r="E522" s="16" t="s">
        <v>9</v>
      </c>
      <c r="F522" s="18" t="s">
        <v>11</v>
      </c>
      <c r="G522" s="18" t="s">
        <v>12</v>
      </c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>
      <c r="A523" s="1"/>
      <c r="B523" s="15">
        <v>91730.0</v>
      </c>
      <c r="C523" s="16" t="s">
        <v>8</v>
      </c>
      <c r="D523" s="17" t="s">
        <v>9</v>
      </c>
      <c r="E523" s="16" t="s">
        <v>9</v>
      </c>
      <c r="F523" s="18" t="s">
        <v>11</v>
      </c>
      <c r="G523" s="18" t="s">
        <v>12</v>
      </c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>
      <c r="A524" s="1"/>
      <c r="B524" s="15">
        <v>91731.0</v>
      </c>
      <c r="C524" s="16" t="s">
        <v>8</v>
      </c>
      <c r="D524" s="17" t="s">
        <v>9</v>
      </c>
      <c r="E524" s="16" t="s">
        <v>9</v>
      </c>
      <c r="F524" s="18" t="s">
        <v>11</v>
      </c>
      <c r="G524" s="18" t="s">
        <v>12</v>
      </c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>
      <c r="A525" s="1"/>
      <c r="B525" s="15">
        <v>91732.0</v>
      </c>
      <c r="C525" s="16" t="s">
        <v>8</v>
      </c>
      <c r="D525" s="17" t="s">
        <v>9</v>
      </c>
      <c r="E525" s="16" t="s">
        <v>9</v>
      </c>
      <c r="F525" s="18" t="s">
        <v>11</v>
      </c>
      <c r="G525" s="18" t="s">
        <v>12</v>
      </c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>
      <c r="A526" s="1"/>
      <c r="B526" s="15">
        <v>91733.0</v>
      </c>
      <c r="C526" s="16" t="s">
        <v>8</v>
      </c>
      <c r="D526" s="17" t="s">
        <v>9</v>
      </c>
      <c r="E526" s="16" t="s">
        <v>9</v>
      </c>
      <c r="F526" s="18" t="s">
        <v>11</v>
      </c>
      <c r="G526" s="18" t="s">
        <v>12</v>
      </c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>
      <c r="A527" s="1"/>
      <c r="B527" s="15">
        <v>91734.0</v>
      </c>
      <c r="C527" s="16" t="s">
        <v>8</v>
      </c>
      <c r="D527" s="17" t="s">
        <v>9</v>
      </c>
      <c r="E527" s="16" t="s">
        <v>9</v>
      </c>
      <c r="F527" s="18" t="s">
        <v>11</v>
      </c>
      <c r="G527" s="18" t="s">
        <v>12</v>
      </c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>
      <c r="A528" s="1"/>
      <c r="B528" s="19">
        <v>91735.0</v>
      </c>
      <c r="C528" s="17" t="s">
        <v>9</v>
      </c>
      <c r="D528" s="17" t="s">
        <v>9</v>
      </c>
      <c r="E528" s="16" t="s">
        <v>9</v>
      </c>
      <c r="F528" s="18" t="s">
        <v>11</v>
      </c>
      <c r="G528" s="18" t="s">
        <v>9</v>
      </c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>
      <c r="A529" s="1"/>
      <c r="B529" s="19">
        <v>91737.0</v>
      </c>
      <c r="C529" s="17" t="s">
        <v>9</v>
      </c>
      <c r="D529" s="17" t="s">
        <v>9</v>
      </c>
      <c r="E529" s="16" t="s">
        <v>9</v>
      </c>
      <c r="F529" s="18" t="s">
        <v>11</v>
      </c>
      <c r="G529" s="18" t="s">
        <v>9</v>
      </c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>
      <c r="A530" s="1"/>
      <c r="B530" s="15">
        <v>91738.0</v>
      </c>
      <c r="C530" s="16" t="s">
        <v>9</v>
      </c>
      <c r="D530" s="16" t="s">
        <v>9</v>
      </c>
      <c r="E530" s="16" t="s">
        <v>9</v>
      </c>
      <c r="F530" s="18" t="s">
        <v>9</v>
      </c>
      <c r="G530" s="18" t="s">
        <v>9</v>
      </c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>
      <c r="A531" s="1"/>
      <c r="B531" s="15">
        <v>91739.0</v>
      </c>
      <c r="C531" s="16" t="s">
        <v>8</v>
      </c>
      <c r="D531" s="17" t="s">
        <v>9</v>
      </c>
      <c r="E531" s="16" t="s">
        <v>9</v>
      </c>
      <c r="F531" s="18" t="s">
        <v>11</v>
      </c>
      <c r="G531" s="18" t="s">
        <v>12</v>
      </c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>
      <c r="A532" s="1"/>
      <c r="B532" s="19">
        <v>91740.0</v>
      </c>
      <c r="C532" s="17" t="s">
        <v>9</v>
      </c>
      <c r="D532" s="17" t="s">
        <v>9</v>
      </c>
      <c r="E532" s="16" t="s">
        <v>9</v>
      </c>
      <c r="F532" s="18" t="s">
        <v>11</v>
      </c>
      <c r="G532" s="18" t="s">
        <v>9</v>
      </c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>
      <c r="A533" s="1"/>
      <c r="B533" s="19">
        <v>91741.0</v>
      </c>
      <c r="C533" s="17" t="s">
        <v>9</v>
      </c>
      <c r="D533" s="17" t="s">
        <v>9</v>
      </c>
      <c r="E533" s="16" t="s">
        <v>9</v>
      </c>
      <c r="F533" s="18" t="s">
        <v>11</v>
      </c>
      <c r="G533" s="18" t="s">
        <v>9</v>
      </c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>
      <c r="A534" s="1"/>
      <c r="B534" s="15">
        <v>91742.0</v>
      </c>
      <c r="C534" s="16" t="s">
        <v>9</v>
      </c>
      <c r="D534" s="16" t="s">
        <v>9</v>
      </c>
      <c r="E534" s="16" t="s">
        <v>9</v>
      </c>
      <c r="F534" s="18" t="s">
        <v>9</v>
      </c>
      <c r="G534" s="18" t="s">
        <v>9</v>
      </c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>
      <c r="A535" s="1"/>
      <c r="B535" s="15">
        <v>91743.0</v>
      </c>
      <c r="C535" s="16" t="s">
        <v>8</v>
      </c>
      <c r="D535" s="17" t="s">
        <v>9</v>
      </c>
      <c r="E535" s="16" t="s">
        <v>9</v>
      </c>
      <c r="F535" s="18" t="s">
        <v>11</v>
      </c>
      <c r="G535" s="18" t="s">
        <v>12</v>
      </c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>
      <c r="A536" s="1"/>
      <c r="B536" s="15">
        <v>91744.0</v>
      </c>
      <c r="C536" s="16" t="s">
        <v>8</v>
      </c>
      <c r="D536" s="17" t="s">
        <v>9</v>
      </c>
      <c r="E536" s="16" t="s">
        <v>9</v>
      </c>
      <c r="F536" s="18" t="s">
        <v>11</v>
      </c>
      <c r="G536" s="18" t="s">
        <v>12</v>
      </c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>
      <c r="A537" s="1"/>
      <c r="B537" s="15">
        <v>91745.0</v>
      </c>
      <c r="C537" s="16" t="s">
        <v>8</v>
      </c>
      <c r="D537" s="17" t="s">
        <v>9</v>
      </c>
      <c r="E537" s="16" t="s">
        <v>9</v>
      </c>
      <c r="F537" s="18" t="s">
        <v>11</v>
      </c>
      <c r="G537" s="18" t="s">
        <v>12</v>
      </c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>
      <c r="A538" s="1"/>
      <c r="B538" s="15">
        <v>91746.0</v>
      </c>
      <c r="C538" s="16" t="s">
        <v>8</v>
      </c>
      <c r="D538" s="17" t="s">
        <v>9</v>
      </c>
      <c r="E538" s="16" t="s">
        <v>9</v>
      </c>
      <c r="F538" s="18" t="s">
        <v>11</v>
      </c>
      <c r="G538" s="18" t="s">
        <v>12</v>
      </c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>
      <c r="A539" s="1"/>
      <c r="B539" s="15">
        <v>91747.0</v>
      </c>
      <c r="C539" s="16" t="s">
        <v>8</v>
      </c>
      <c r="D539" s="17" t="s">
        <v>9</v>
      </c>
      <c r="E539" s="16" t="s">
        <v>9</v>
      </c>
      <c r="F539" s="18" t="s">
        <v>11</v>
      </c>
      <c r="G539" s="18" t="s">
        <v>12</v>
      </c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>
      <c r="A540" s="1"/>
      <c r="B540" s="15">
        <v>91748.0</v>
      </c>
      <c r="C540" s="16" t="s">
        <v>8</v>
      </c>
      <c r="D540" s="17" t="s">
        <v>9</v>
      </c>
      <c r="E540" s="16" t="s">
        <v>9</v>
      </c>
      <c r="F540" s="18" t="s">
        <v>11</v>
      </c>
      <c r="G540" s="18" t="s">
        <v>12</v>
      </c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>
      <c r="A541" s="1"/>
      <c r="B541" s="19">
        <v>91749.0</v>
      </c>
      <c r="C541" s="17" t="s">
        <v>9</v>
      </c>
      <c r="D541" s="17" t="s">
        <v>9</v>
      </c>
      <c r="E541" s="16" t="s">
        <v>9</v>
      </c>
      <c r="F541" s="18" t="s">
        <v>11</v>
      </c>
      <c r="G541" s="18" t="s">
        <v>9</v>
      </c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>
      <c r="A542" s="1"/>
      <c r="B542" s="15">
        <v>91750.0</v>
      </c>
      <c r="C542" s="16" t="s">
        <v>8</v>
      </c>
      <c r="D542" s="17" t="s">
        <v>9</v>
      </c>
      <c r="E542" s="16" t="s">
        <v>9</v>
      </c>
      <c r="F542" s="18" t="s">
        <v>11</v>
      </c>
      <c r="G542" s="18" t="s">
        <v>12</v>
      </c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>
      <c r="A543" s="1"/>
      <c r="B543" s="15">
        <v>91752.0</v>
      </c>
      <c r="C543" s="16" t="s">
        <v>8</v>
      </c>
      <c r="D543" s="17" t="s">
        <v>9</v>
      </c>
      <c r="E543" s="16" t="s">
        <v>9</v>
      </c>
      <c r="F543" s="18" t="s">
        <v>11</v>
      </c>
      <c r="G543" s="18" t="s">
        <v>12</v>
      </c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>
      <c r="A544" s="1"/>
      <c r="B544" s="15">
        <v>91754.0</v>
      </c>
      <c r="C544" s="16" t="s">
        <v>8</v>
      </c>
      <c r="D544" s="17" t="s">
        <v>9</v>
      </c>
      <c r="E544" s="16" t="s">
        <v>9</v>
      </c>
      <c r="F544" s="18" t="s">
        <v>11</v>
      </c>
      <c r="G544" s="18" t="s">
        <v>12</v>
      </c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>
      <c r="A545" s="1"/>
      <c r="B545" s="19">
        <v>91755.0</v>
      </c>
      <c r="C545" s="17" t="s">
        <v>9</v>
      </c>
      <c r="D545" s="17" t="s">
        <v>9</v>
      </c>
      <c r="E545" s="16" t="s">
        <v>9</v>
      </c>
      <c r="F545" s="18" t="s">
        <v>11</v>
      </c>
      <c r="G545" s="18" t="s">
        <v>9</v>
      </c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>
      <c r="A546" s="1"/>
      <c r="B546" s="15">
        <v>91756.0</v>
      </c>
      <c r="C546" s="16" t="s">
        <v>9</v>
      </c>
      <c r="D546" s="16" t="s">
        <v>9</v>
      </c>
      <c r="E546" s="16" t="s">
        <v>9</v>
      </c>
      <c r="F546" s="18" t="s">
        <v>9</v>
      </c>
      <c r="G546" s="18" t="s">
        <v>9</v>
      </c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>
      <c r="A547" s="1"/>
      <c r="B547" s="15">
        <v>91758.0</v>
      </c>
      <c r="C547" s="16" t="s">
        <v>9</v>
      </c>
      <c r="D547" s="16" t="s">
        <v>9</v>
      </c>
      <c r="E547" s="16" t="s">
        <v>9</v>
      </c>
      <c r="F547" s="18" t="s">
        <v>9</v>
      </c>
      <c r="G547" s="18" t="s">
        <v>9</v>
      </c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>
      <c r="A548" s="1"/>
      <c r="B548" s="19">
        <v>91759.0</v>
      </c>
      <c r="C548" s="17" t="s">
        <v>9</v>
      </c>
      <c r="D548" s="17" t="s">
        <v>13</v>
      </c>
      <c r="E548" s="16" t="s">
        <v>9</v>
      </c>
      <c r="F548" s="18" t="s">
        <v>11</v>
      </c>
      <c r="G548" s="18" t="s">
        <v>12</v>
      </c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>
      <c r="A549" s="1"/>
      <c r="B549" s="15">
        <v>91761.0</v>
      </c>
      <c r="C549" s="16" t="s">
        <v>8</v>
      </c>
      <c r="D549" s="17" t="s">
        <v>9</v>
      </c>
      <c r="E549" s="16" t="s">
        <v>9</v>
      </c>
      <c r="F549" s="18" t="s">
        <v>11</v>
      </c>
      <c r="G549" s="18" t="s">
        <v>12</v>
      </c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</row>
    <row r="550">
      <c r="A550" s="1"/>
      <c r="B550" s="15">
        <v>91762.0</v>
      </c>
      <c r="C550" s="16" t="s">
        <v>8</v>
      </c>
      <c r="D550" s="17" t="s">
        <v>9</v>
      </c>
      <c r="E550" s="16" t="s">
        <v>9</v>
      </c>
      <c r="F550" s="18" t="s">
        <v>11</v>
      </c>
      <c r="G550" s="18" t="s">
        <v>12</v>
      </c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</row>
    <row r="551">
      <c r="A551" s="1"/>
      <c r="B551" s="15">
        <v>91763.0</v>
      </c>
      <c r="C551" s="16" t="s">
        <v>8</v>
      </c>
      <c r="D551" s="17" t="s">
        <v>9</v>
      </c>
      <c r="E551" s="16" t="s">
        <v>9</v>
      </c>
      <c r="F551" s="18" t="s">
        <v>11</v>
      </c>
      <c r="G551" s="18" t="s">
        <v>12</v>
      </c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</row>
    <row r="552">
      <c r="A552" s="1"/>
      <c r="B552" s="15">
        <v>91764.0</v>
      </c>
      <c r="C552" s="16" t="s">
        <v>8</v>
      </c>
      <c r="D552" s="17" t="s">
        <v>9</v>
      </c>
      <c r="E552" s="16" t="s">
        <v>9</v>
      </c>
      <c r="F552" s="18" t="s">
        <v>11</v>
      </c>
      <c r="G552" s="18" t="s">
        <v>12</v>
      </c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</row>
    <row r="553">
      <c r="A553" s="1"/>
      <c r="B553" s="19">
        <v>91765.0</v>
      </c>
      <c r="C553" s="17" t="s">
        <v>9</v>
      </c>
      <c r="D553" s="17" t="s">
        <v>9</v>
      </c>
      <c r="E553" s="16" t="s">
        <v>9</v>
      </c>
      <c r="F553" s="18" t="s">
        <v>11</v>
      </c>
      <c r="G553" s="18" t="s">
        <v>9</v>
      </c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</row>
    <row r="554">
      <c r="A554" s="1"/>
      <c r="B554" s="15">
        <v>91766.0</v>
      </c>
      <c r="C554" s="16" t="s">
        <v>8</v>
      </c>
      <c r="D554" s="17" t="s">
        <v>9</v>
      </c>
      <c r="E554" s="16" t="s">
        <v>9</v>
      </c>
      <c r="F554" s="18" t="s">
        <v>11</v>
      </c>
      <c r="G554" s="18" t="s">
        <v>12</v>
      </c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</row>
    <row r="555">
      <c r="A555" s="1"/>
      <c r="B555" s="15">
        <v>91767.0</v>
      </c>
      <c r="C555" s="16" t="s">
        <v>8</v>
      </c>
      <c r="D555" s="17" t="s">
        <v>9</v>
      </c>
      <c r="E555" s="16" t="s">
        <v>9</v>
      </c>
      <c r="F555" s="18" t="s">
        <v>11</v>
      </c>
      <c r="G555" s="18" t="s">
        <v>12</v>
      </c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</row>
    <row r="556">
      <c r="A556" s="1"/>
      <c r="B556" s="15">
        <v>91768.0</v>
      </c>
      <c r="C556" s="16" t="s">
        <v>8</v>
      </c>
      <c r="D556" s="17" t="s">
        <v>9</v>
      </c>
      <c r="E556" s="16" t="s">
        <v>9</v>
      </c>
      <c r="F556" s="18" t="s">
        <v>11</v>
      </c>
      <c r="G556" s="18" t="s">
        <v>12</v>
      </c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>
      <c r="A557" s="1"/>
      <c r="B557" s="15">
        <v>91769.0</v>
      </c>
      <c r="C557" s="16" t="s">
        <v>8</v>
      </c>
      <c r="D557" s="17" t="s">
        <v>9</v>
      </c>
      <c r="E557" s="16" t="s">
        <v>9</v>
      </c>
      <c r="F557" s="18" t="s">
        <v>11</v>
      </c>
      <c r="G557" s="18" t="s">
        <v>12</v>
      </c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>
      <c r="A558" s="1"/>
      <c r="B558" s="15">
        <v>91770.0</v>
      </c>
      <c r="C558" s="16" t="s">
        <v>8</v>
      </c>
      <c r="D558" s="17" t="s">
        <v>9</v>
      </c>
      <c r="E558" s="16" t="s">
        <v>9</v>
      </c>
      <c r="F558" s="18" t="s">
        <v>11</v>
      </c>
      <c r="G558" s="18" t="s">
        <v>12</v>
      </c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>
      <c r="A559" s="1"/>
      <c r="B559" s="15">
        <v>91771.0</v>
      </c>
      <c r="C559" s="16" t="s">
        <v>9</v>
      </c>
      <c r="D559" s="16" t="s">
        <v>9</v>
      </c>
      <c r="E559" s="16" t="s">
        <v>9</v>
      </c>
      <c r="F559" s="18" t="s">
        <v>9</v>
      </c>
      <c r="G559" s="18" t="s">
        <v>9</v>
      </c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</row>
    <row r="560">
      <c r="A560" s="1"/>
      <c r="B560" s="15">
        <v>91772.0</v>
      </c>
      <c r="C560" s="16" t="s">
        <v>9</v>
      </c>
      <c r="D560" s="16" t="s">
        <v>9</v>
      </c>
      <c r="E560" s="16" t="s">
        <v>9</v>
      </c>
      <c r="F560" s="18" t="s">
        <v>9</v>
      </c>
      <c r="G560" s="18" t="s">
        <v>9</v>
      </c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>
      <c r="A561" s="1"/>
      <c r="B561" s="19">
        <v>91773.0</v>
      </c>
      <c r="C561" s="17" t="s">
        <v>9</v>
      </c>
      <c r="D561" s="17" t="s">
        <v>9</v>
      </c>
      <c r="E561" s="16" t="s">
        <v>9</v>
      </c>
      <c r="F561" s="18" t="s">
        <v>11</v>
      </c>
      <c r="G561" s="18" t="s">
        <v>9</v>
      </c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>
      <c r="A562" s="1"/>
      <c r="B562" s="19">
        <v>91775.0</v>
      </c>
      <c r="C562" s="17" t="s">
        <v>9</v>
      </c>
      <c r="D562" s="17" t="s">
        <v>9</v>
      </c>
      <c r="E562" s="16" t="s">
        <v>9</v>
      </c>
      <c r="F562" s="18" t="s">
        <v>11</v>
      </c>
      <c r="G562" s="18" t="s">
        <v>9</v>
      </c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>
      <c r="A563" s="1"/>
      <c r="B563" s="15">
        <v>91776.0</v>
      </c>
      <c r="C563" s="16" t="s">
        <v>8</v>
      </c>
      <c r="D563" s="17" t="s">
        <v>9</v>
      </c>
      <c r="E563" s="16" t="s">
        <v>9</v>
      </c>
      <c r="F563" s="18" t="s">
        <v>11</v>
      </c>
      <c r="G563" s="18" t="s">
        <v>12</v>
      </c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>
      <c r="A564" s="1"/>
      <c r="B564" s="15">
        <v>91777.0</v>
      </c>
      <c r="C564" s="16" t="s">
        <v>9</v>
      </c>
      <c r="D564" s="16" t="s">
        <v>9</v>
      </c>
      <c r="E564" s="16" t="s">
        <v>9</v>
      </c>
      <c r="F564" s="18" t="s">
        <v>9</v>
      </c>
      <c r="G564" s="18" t="s">
        <v>9</v>
      </c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>
      <c r="A565" s="1"/>
      <c r="B565" s="19">
        <v>91778.0</v>
      </c>
      <c r="C565" s="17" t="s">
        <v>9</v>
      </c>
      <c r="D565" s="17" t="s">
        <v>9</v>
      </c>
      <c r="E565" s="16" t="s">
        <v>9</v>
      </c>
      <c r="F565" s="18" t="s">
        <v>11</v>
      </c>
      <c r="G565" s="18" t="s">
        <v>9</v>
      </c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>
      <c r="A566" s="1"/>
      <c r="B566" s="15">
        <v>91779.0</v>
      </c>
      <c r="C566" s="16" t="s">
        <v>9</v>
      </c>
      <c r="D566" s="16" t="s">
        <v>9</v>
      </c>
      <c r="E566" s="16" t="s">
        <v>9</v>
      </c>
      <c r="F566" s="18" t="s">
        <v>9</v>
      </c>
      <c r="G566" s="18" t="s">
        <v>9</v>
      </c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>
      <c r="A567" s="1"/>
      <c r="B567" s="15">
        <v>91780.0</v>
      </c>
      <c r="C567" s="16" t="s">
        <v>8</v>
      </c>
      <c r="D567" s="17" t="s">
        <v>9</v>
      </c>
      <c r="E567" s="16" t="s">
        <v>9</v>
      </c>
      <c r="F567" s="18" t="s">
        <v>11</v>
      </c>
      <c r="G567" s="18" t="s">
        <v>12</v>
      </c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>
      <c r="A568" s="1"/>
      <c r="B568" s="19">
        <v>91784.0</v>
      </c>
      <c r="C568" s="17" t="s">
        <v>9</v>
      </c>
      <c r="D568" s="17" t="s">
        <v>9</v>
      </c>
      <c r="E568" s="16" t="s">
        <v>9</v>
      </c>
      <c r="F568" s="18" t="s">
        <v>11</v>
      </c>
      <c r="G568" s="18" t="s">
        <v>9</v>
      </c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>
      <c r="A569" s="1"/>
      <c r="B569" s="15">
        <v>91785.0</v>
      </c>
      <c r="C569" s="16" t="s">
        <v>8</v>
      </c>
      <c r="D569" s="17" t="s">
        <v>9</v>
      </c>
      <c r="E569" s="16" t="s">
        <v>9</v>
      </c>
      <c r="F569" s="18" t="s">
        <v>11</v>
      </c>
      <c r="G569" s="18" t="s">
        <v>12</v>
      </c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>
      <c r="A570" s="1"/>
      <c r="B570" s="15">
        <v>91786.0</v>
      </c>
      <c r="C570" s="16" t="s">
        <v>8</v>
      </c>
      <c r="D570" s="17" t="s">
        <v>9</v>
      </c>
      <c r="E570" s="16" t="s">
        <v>9</v>
      </c>
      <c r="F570" s="18" t="s">
        <v>11</v>
      </c>
      <c r="G570" s="18" t="s">
        <v>12</v>
      </c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>
      <c r="A571" s="1"/>
      <c r="B571" s="15">
        <v>91787.0</v>
      </c>
      <c r="C571" s="16" t="s">
        <v>9</v>
      </c>
      <c r="D571" s="16" t="s">
        <v>9</v>
      </c>
      <c r="E571" s="16" t="s">
        <v>9</v>
      </c>
      <c r="F571" s="18" t="s">
        <v>9</v>
      </c>
      <c r="G571" s="18" t="s">
        <v>9</v>
      </c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>
      <c r="A572" s="1"/>
      <c r="B572" s="19">
        <v>91788.0</v>
      </c>
      <c r="C572" s="17" t="s">
        <v>9</v>
      </c>
      <c r="D572" s="17" t="s">
        <v>9</v>
      </c>
      <c r="E572" s="16" t="s">
        <v>9</v>
      </c>
      <c r="F572" s="18" t="s">
        <v>11</v>
      </c>
      <c r="G572" s="18" t="s">
        <v>9</v>
      </c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>
      <c r="A573" s="1"/>
      <c r="B573" s="15">
        <v>91789.0</v>
      </c>
      <c r="C573" s="16" t="s">
        <v>8</v>
      </c>
      <c r="D573" s="17" t="s">
        <v>9</v>
      </c>
      <c r="E573" s="16" t="s">
        <v>9</v>
      </c>
      <c r="F573" s="18" t="s">
        <v>11</v>
      </c>
      <c r="G573" s="18" t="s">
        <v>12</v>
      </c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>
      <c r="A574" s="1"/>
      <c r="B574" s="15">
        <v>91790.0</v>
      </c>
      <c r="C574" s="16" t="s">
        <v>8</v>
      </c>
      <c r="D574" s="17" t="s">
        <v>9</v>
      </c>
      <c r="E574" s="16" t="s">
        <v>9</v>
      </c>
      <c r="F574" s="18" t="s">
        <v>11</v>
      </c>
      <c r="G574" s="18" t="s">
        <v>12</v>
      </c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>
      <c r="A575" s="1"/>
      <c r="B575" s="15">
        <v>91791.0</v>
      </c>
      <c r="C575" s="16" t="s">
        <v>8</v>
      </c>
      <c r="D575" s="17" t="s">
        <v>9</v>
      </c>
      <c r="E575" s="16" t="s">
        <v>9</v>
      </c>
      <c r="F575" s="18" t="s">
        <v>11</v>
      </c>
      <c r="G575" s="18" t="s">
        <v>12</v>
      </c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</row>
    <row r="576">
      <c r="A576" s="1"/>
      <c r="B576" s="15">
        <v>91792.0</v>
      </c>
      <c r="C576" s="16" t="s">
        <v>8</v>
      </c>
      <c r="D576" s="17" t="s">
        <v>9</v>
      </c>
      <c r="E576" s="16" t="s">
        <v>9</v>
      </c>
      <c r="F576" s="18" t="s">
        <v>11</v>
      </c>
      <c r="G576" s="18" t="s">
        <v>12</v>
      </c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</row>
    <row r="577">
      <c r="A577" s="1"/>
      <c r="B577" s="15">
        <v>91793.0</v>
      </c>
      <c r="C577" s="16" t="s">
        <v>8</v>
      </c>
      <c r="D577" s="17" t="s">
        <v>9</v>
      </c>
      <c r="E577" s="16" t="s">
        <v>9</v>
      </c>
      <c r="F577" s="18" t="s">
        <v>11</v>
      </c>
      <c r="G577" s="18" t="s">
        <v>12</v>
      </c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>
      <c r="A578" s="1"/>
      <c r="B578" s="19">
        <v>91795.0</v>
      </c>
      <c r="C578" s="17" t="s">
        <v>9</v>
      </c>
      <c r="D578" s="17" t="s">
        <v>9</v>
      </c>
      <c r="E578" s="16" t="s">
        <v>9</v>
      </c>
      <c r="F578" s="18" t="s">
        <v>11</v>
      </c>
      <c r="G578" s="18" t="s">
        <v>9</v>
      </c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>
      <c r="A579" s="1"/>
      <c r="B579" s="15">
        <v>91797.0</v>
      </c>
      <c r="C579" s="16" t="s">
        <v>9</v>
      </c>
      <c r="D579" s="16" t="s">
        <v>9</v>
      </c>
      <c r="E579" s="16" t="s">
        <v>9</v>
      </c>
      <c r="F579" s="18" t="s">
        <v>9</v>
      </c>
      <c r="G579" s="18" t="s">
        <v>9</v>
      </c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>
      <c r="A580" s="1"/>
      <c r="B580" s="15">
        <v>91798.0</v>
      </c>
      <c r="C580" s="16" t="s">
        <v>9</v>
      </c>
      <c r="D580" s="16" t="s">
        <v>9</v>
      </c>
      <c r="E580" s="16" t="s">
        <v>9</v>
      </c>
      <c r="F580" s="18" t="s">
        <v>9</v>
      </c>
      <c r="G580" s="18" t="s">
        <v>9</v>
      </c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>
      <c r="A581" s="1"/>
      <c r="B581" s="15">
        <v>91799.0</v>
      </c>
      <c r="C581" s="16" t="s">
        <v>9</v>
      </c>
      <c r="D581" s="16" t="s">
        <v>9</v>
      </c>
      <c r="E581" s="16" t="s">
        <v>9</v>
      </c>
      <c r="F581" s="18" t="s">
        <v>9</v>
      </c>
      <c r="G581" s="18" t="s">
        <v>9</v>
      </c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</row>
    <row r="582">
      <c r="A582" s="1"/>
      <c r="B582" s="15">
        <v>91801.0</v>
      </c>
      <c r="C582" s="16" t="s">
        <v>8</v>
      </c>
      <c r="D582" s="17" t="s">
        <v>9</v>
      </c>
      <c r="E582" s="16" t="s">
        <v>9</v>
      </c>
      <c r="F582" s="18" t="s">
        <v>11</v>
      </c>
      <c r="G582" s="18" t="s">
        <v>12</v>
      </c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</row>
    <row r="583">
      <c r="A583" s="1"/>
      <c r="B583" s="15">
        <v>91802.0</v>
      </c>
      <c r="C583" s="16" t="s">
        <v>8</v>
      </c>
      <c r="D583" s="17" t="s">
        <v>9</v>
      </c>
      <c r="E583" s="16" t="s">
        <v>9</v>
      </c>
      <c r="F583" s="18" t="s">
        <v>11</v>
      </c>
      <c r="G583" s="18" t="s">
        <v>12</v>
      </c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>
      <c r="A584" s="1"/>
      <c r="B584" s="15">
        <v>91803.0</v>
      </c>
      <c r="C584" s="16" t="s">
        <v>8</v>
      </c>
      <c r="D584" s="17" t="s">
        <v>9</v>
      </c>
      <c r="E584" s="16" t="s">
        <v>9</v>
      </c>
      <c r="F584" s="18" t="s">
        <v>11</v>
      </c>
      <c r="G584" s="18" t="s">
        <v>12</v>
      </c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>
      <c r="A585" s="1"/>
      <c r="B585" s="19">
        <v>91804.0</v>
      </c>
      <c r="C585" s="17" t="s">
        <v>9</v>
      </c>
      <c r="D585" s="17" t="s">
        <v>9</v>
      </c>
      <c r="E585" s="16" t="s">
        <v>9</v>
      </c>
      <c r="F585" s="18" t="s">
        <v>11</v>
      </c>
      <c r="G585" s="18" t="s">
        <v>9</v>
      </c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>
      <c r="A586" s="1"/>
      <c r="B586" s="15">
        <v>91841.0</v>
      </c>
      <c r="C586" s="16" t="s">
        <v>9</v>
      </c>
      <c r="D586" s="16" t="s">
        <v>9</v>
      </c>
      <c r="E586" s="16" t="s">
        <v>9</v>
      </c>
      <c r="F586" s="18" t="s">
        <v>9</v>
      </c>
      <c r="G586" s="18" t="s">
        <v>9</v>
      </c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</row>
    <row r="587">
      <c r="A587" s="1"/>
      <c r="B587" s="15">
        <v>91896.0</v>
      </c>
      <c r="C587" s="16" t="s">
        <v>9</v>
      </c>
      <c r="D587" s="16" t="s">
        <v>9</v>
      </c>
      <c r="E587" s="16" t="s">
        <v>9</v>
      </c>
      <c r="F587" s="18" t="s">
        <v>9</v>
      </c>
      <c r="G587" s="18" t="s">
        <v>9</v>
      </c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>
      <c r="A588" s="1"/>
      <c r="B588" s="15">
        <v>91899.0</v>
      </c>
      <c r="C588" s="16" t="s">
        <v>9</v>
      </c>
      <c r="D588" s="16" t="s">
        <v>9</v>
      </c>
      <c r="E588" s="16" t="s">
        <v>9</v>
      </c>
      <c r="F588" s="18" t="s">
        <v>9</v>
      </c>
      <c r="G588" s="18" t="s">
        <v>9</v>
      </c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>
      <c r="A589" s="1"/>
      <c r="B589" s="15">
        <v>92201.0</v>
      </c>
      <c r="C589" s="16" t="s">
        <v>8</v>
      </c>
      <c r="D589" s="17" t="s">
        <v>9</v>
      </c>
      <c r="E589" s="16" t="s">
        <v>10</v>
      </c>
      <c r="F589" s="18" t="s">
        <v>11</v>
      </c>
      <c r="G589" s="18" t="s">
        <v>12</v>
      </c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>
      <c r="A590" s="1"/>
      <c r="B590" s="15">
        <v>92202.0</v>
      </c>
      <c r="C590" s="16" t="s">
        <v>8</v>
      </c>
      <c r="D590" s="16" t="s">
        <v>9</v>
      </c>
      <c r="E590" s="16" t="s">
        <v>9</v>
      </c>
      <c r="F590" s="18" t="s">
        <v>9</v>
      </c>
      <c r="G590" s="18" t="s">
        <v>12</v>
      </c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>
      <c r="A591" s="1"/>
      <c r="B591" s="15">
        <v>92203.0</v>
      </c>
      <c r="C591" s="16" t="s">
        <v>8</v>
      </c>
      <c r="D591" s="17" t="s">
        <v>9</v>
      </c>
      <c r="E591" s="16" t="s">
        <v>9</v>
      </c>
      <c r="F591" s="18" t="s">
        <v>11</v>
      </c>
      <c r="G591" s="18" t="s">
        <v>12</v>
      </c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>
      <c r="A592" s="1"/>
      <c r="B592" s="19">
        <v>92210.0</v>
      </c>
      <c r="C592" s="17" t="s">
        <v>9</v>
      </c>
      <c r="D592" s="17" t="s">
        <v>9</v>
      </c>
      <c r="E592" s="16" t="s">
        <v>9</v>
      </c>
      <c r="F592" s="18" t="s">
        <v>11</v>
      </c>
      <c r="G592" s="18" t="s">
        <v>9</v>
      </c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>
      <c r="A593" s="1"/>
      <c r="B593" s="19">
        <v>92211.0</v>
      </c>
      <c r="C593" s="17" t="s">
        <v>9</v>
      </c>
      <c r="D593" s="17" t="s">
        <v>13</v>
      </c>
      <c r="E593" s="16" t="s">
        <v>9</v>
      </c>
      <c r="F593" s="18" t="s">
        <v>11</v>
      </c>
      <c r="G593" s="18" t="s">
        <v>12</v>
      </c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>
      <c r="A594" s="1"/>
      <c r="B594" s="15">
        <v>92220.0</v>
      </c>
      <c r="C594" s="16" t="s">
        <v>8</v>
      </c>
      <c r="D594" s="17" t="s">
        <v>13</v>
      </c>
      <c r="E594" s="16" t="s">
        <v>9</v>
      </c>
      <c r="F594" s="18" t="s">
        <v>11</v>
      </c>
      <c r="G594" s="18" t="s">
        <v>12</v>
      </c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>
      <c r="A595" s="1"/>
      <c r="B595" s="15">
        <v>92222.0</v>
      </c>
      <c r="C595" s="16" t="s">
        <v>9</v>
      </c>
      <c r="D595" s="16" t="s">
        <v>9</v>
      </c>
      <c r="E595" s="16" t="s">
        <v>9</v>
      </c>
      <c r="F595" s="18" t="s">
        <v>9</v>
      </c>
      <c r="G595" s="18" t="s">
        <v>12</v>
      </c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>
      <c r="A596" s="1"/>
      <c r="B596" s="15">
        <v>92223.0</v>
      </c>
      <c r="C596" s="16" t="s">
        <v>8</v>
      </c>
      <c r="D596" s="17" t="s">
        <v>9</v>
      </c>
      <c r="E596" s="16" t="s">
        <v>9</v>
      </c>
      <c r="F596" s="18" t="s">
        <v>11</v>
      </c>
      <c r="G596" s="18" t="s">
        <v>12</v>
      </c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>
      <c r="A597" s="1"/>
      <c r="B597" s="15">
        <v>92224.0</v>
      </c>
      <c r="C597" s="16" t="s">
        <v>9</v>
      </c>
      <c r="D597" s="16" t="s">
        <v>9</v>
      </c>
      <c r="E597" s="16" t="s">
        <v>9</v>
      </c>
      <c r="F597" s="18" t="s">
        <v>9</v>
      </c>
      <c r="G597" s="18" t="s">
        <v>9</v>
      </c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>
      <c r="A598" s="1"/>
      <c r="B598" s="15">
        <v>92225.0</v>
      </c>
      <c r="C598" s="16" t="s">
        <v>8</v>
      </c>
      <c r="D598" s="17" t="s">
        <v>13</v>
      </c>
      <c r="E598" s="16" t="s">
        <v>10</v>
      </c>
      <c r="F598" s="18" t="s">
        <v>11</v>
      </c>
      <c r="G598" s="18" t="s">
        <v>12</v>
      </c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>
      <c r="A599" s="1"/>
      <c r="B599" s="19">
        <v>92226.0</v>
      </c>
      <c r="C599" s="17" t="s">
        <v>9</v>
      </c>
      <c r="D599" s="17" t="s">
        <v>13</v>
      </c>
      <c r="E599" s="16" t="s">
        <v>9</v>
      </c>
      <c r="F599" s="18" t="s">
        <v>11</v>
      </c>
      <c r="G599" s="18" t="s">
        <v>12</v>
      </c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</row>
    <row r="600">
      <c r="A600" s="1"/>
      <c r="B600" s="15">
        <v>92227.0</v>
      </c>
      <c r="C600" s="16" t="s">
        <v>8</v>
      </c>
      <c r="D600" s="17" t="s">
        <v>13</v>
      </c>
      <c r="E600" s="16" t="s">
        <v>9</v>
      </c>
      <c r="F600" s="18" t="s">
        <v>11</v>
      </c>
      <c r="G600" s="18" t="s">
        <v>12</v>
      </c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</row>
    <row r="601">
      <c r="A601" s="1"/>
      <c r="B601" s="15">
        <v>92230.0</v>
      </c>
      <c r="C601" s="16" t="s">
        <v>8</v>
      </c>
      <c r="D601" s="17" t="s">
        <v>13</v>
      </c>
      <c r="E601" s="16" t="s">
        <v>9</v>
      </c>
      <c r="F601" s="18" t="s">
        <v>11</v>
      </c>
      <c r="G601" s="18" t="s">
        <v>12</v>
      </c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>
      <c r="A602" s="1"/>
      <c r="B602" s="15">
        <v>92231.0</v>
      </c>
      <c r="C602" s="16" t="s">
        <v>8</v>
      </c>
      <c r="D602" s="17" t="s">
        <v>9</v>
      </c>
      <c r="E602" s="16" t="s">
        <v>9</v>
      </c>
      <c r="F602" s="18" t="s">
        <v>11</v>
      </c>
      <c r="G602" s="18" t="s">
        <v>12</v>
      </c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</row>
    <row r="603">
      <c r="A603" s="1"/>
      <c r="B603" s="15">
        <v>92232.0</v>
      </c>
      <c r="C603" s="16" t="s">
        <v>8</v>
      </c>
      <c r="D603" s="16" t="s">
        <v>9</v>
      </c>
      <c r="E603" s="16" t="s">
        <v>9</v>
      </c>
      <c r="F603" s="18" t="s">
        <v>9</v>
      </c>
      <c r="G603" s="18" t="s">
        <v>12</v>
      </c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</row>
    <row r="604">
      <c r="A604" s="1"/>
      <c r="B604" s="15">
        <v>92233.0</v>
      </c>
      <c r="C604" s="16" t="s">
        <v>8</v>
      </c>
      <c r="D604" s="17" t="s">
        <v>13</v>
      </c>
      <c r="E604" s="16" t="s">
        <v>9</v>
      </c>
      <c r="F604" s="18" t="s">
        <v>11</v>
      </c>
      <c r="G604" s="18" t="s">
        <v>12</v>
      </c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>
      <c r="A605" s="1"/>
      <c r="B605" s="15">
        <v>92234.0</v>
      </c>
      <c r="C605" s="16" t="s">
        <v>9</v>
      </c>
      <c r="D605" s="17" t="s">
        <v>9</v>
      </c>
      <c r="E605" s="16" t="s">
        <v>10</v>
      </c>
      <c r="F605" s="18" t="s">
        <v>11</v>
      </c>
      <c r="G605" s="18" t="s">
        <v>12</v>
      </c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</row>
    <row r="606">
      <c r="A606" s="1"/>
      <c r="B606" s="19">
        <v>92235.0</v>
      </c>
      <c r="C606" s="17" t="s">
        <v>9</v>
      </c>
      <c r="D606" s="17" t="s">
        <v>9</v>
      </c>
      <c r="E606" s="16" t="s">
        <v>9</v>
      </c>
      <c r="F606" s="18" t="s">
        <v>11</v>
      </c>
      <c r="G606" s="18" t="s">
        <v>9</v>
      </c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</row>
    <row r="607">
      <c r="A607" s="1"/>
      <c r="B607" s="15">
        <v>92236.0</v>
      </c>
      <c r="C607" s="16" t="s">
        <v>8</v>
      </c>
      <c r="D607" s="17" t="s">
        <v>9</v>
      </c>
      <c r="E607" s="16" t="s">
        <v>10</v>
      </c>
      <c r="F607" s="18" t="s">
        <v>11</v>
      </c>
      <c r="G607" s="18" t="s">
        <v>12</v>
      </c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</row>
    <row r="608">
      <c r="A608" s="1"/>
      <c r="B608" s="19">
        <v>92239.0</v>
      </c>
      <c r="C608" s="17" t="s">
        <v>9</v>
      </c>
      <c r="D608" s="17" t="s">
        <v>13</v>
      </c>
      <c r="E608" s="16" t="s">
        <v>9</v>
      </c>
      <c r="F608" s="18" t="s">
        <v>11</v>
      </c>
      <c r="G608" s="18" t="s">
        <v>12</v>
      </c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</row>
    <row r="609">
      <c r="A609" s="1"/>
      <c r="B609" s="15">
        <v>92240.0</v>
      </c>
      <c r="C609" s="16" t="s">
        <v>9</v>
      </c>
      <c r="D609" s="17" t="s">
        <v>13</v>
      </c>
      <c r="E609" s="16" t="s">
        <v>10</v>
      </c>
      <c r="F609" s="18" t="s">
        <v>11</v>
      </c>
      <c r="G609" s="18" t="s">
        <v>12</v>
      </c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</row>
    <row r="610">
      <c r="A610" s="1"/>
      <c r="B610" s="15">
        <v>92241.0</v>
      </c>
      <c r="C610" s="16" t="s">
        <v>9</v>
      </c>
      <c r="D610" s="17" t="s">
        <v>13</v>
      </c>
      <c r="E610" s="16" t="s">
        <v>10</v>
      </c>
      <c r="F610" s="18" t="s">
        <v>11</v>
      </c>
      <c r="G610" s="18" t="s">
        <v>12</v>
      </c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</row>
    <row r="611">
      <c r="A611" s="1"/>
      <c r="B611" s="19">
        <v>92242.0</v>
      </c>
      <c r="C611" s="17" t="s">
        <v>9</v>
      </c>
      <c r="D611" s="17" t="s">
        <v>13</v>
      </c>
      <c r="E611" s="16" t="s">
        <v>9</v>
      </c>
      <c r="F611" s="18" t="s">
        <v>11</v>
      </c>
      <c r="G611" s="18" t="s">
        <v>12</v>
      </c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</row>
    <row r="612">
      <c r="A612" s="1"/>
      <c r="B612" s="15">
        <v>92243.0</v>
      </c>
      <c r="C612" s="16" t="s">
        <v>8</v>
      </c>
      <c r="D612" s="17" t="s">
        <v>13</v>
      </c>
      <c r="E612" s="16" t="s">
        <v>9</v>
      </c>
      <c r="F612" s="18" t="s">
        <v>11</v>
      </c>
      <c r="G612" s="18" t="s">
        <v>12</v>
      </c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</row>
    <row r="613">
      <c r="A613" s="1"/>
      <c r="B613" s="15">
        <v>92244.0</v>
      </c>
      <c r="C613" s="16" t="s">
        <v>8</v>
      </c>
      <c r="D613" s="16" t="s">
        <v>9</v>
      </c>
      <c r="E613" s="16" t="s">
        <v>9</v>
      </c>
      <c r="F613" s="18" t="s">
        <v>9</v>
      </c>
      <c r="G613" s="18" t="s">
        <v>12</v>
      </c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</row>
    <row r="614">
      <c r="A614" s="1"/>
      <c r="B614" s="15">
        <v>92247.0</v>
      </c>
      <c r="C614" s="16" t="s">
        <v>9</v>
      </c>
      <c r="D614" s="16" t="s">
        <v>9</v>
      </c>
      <c r="E614" s="16" t="s">
        <v>9</v>
      </c>
      <c r="F614" s="18" t="s">
        <v>9</v>
      </c>
      <c r="G614" s="18" t="s">
        <v>9</v>
      </c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</row>
    <row r="615">
      <c r="A615" s="1"/>
      <c r="B615" s="15">
        <v>92248.0</v>
      </c>
      <c r="C615" s="16" t="s">
        <v>9</v>
      </c>
      <c r="D615" s="16" t="s">
        <v>9</v>
      </c>
      <c r="E615" s="16" t="s">
        <v>9</v>
      </c>
      <c r="F615" s="18" t="s">
        <v>9</v>
      </c>
      <c r="G615" s="18" t="s">
        <v>9</v>
      </c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</row>
    <row r="616">
      <c r="A616" s="1"/>
      <c r="B616" s="15">
        <v>92249.0</v>
      </c>
      <c r="C616" s="16" t="s">
        <v>8</v>
      </c>
      <c r="D616" s="17" t="s">
        <v>9</v>
      </c>
      <c r="E616" s="16" t="s">
        <v>9</v>
      </c>
      <c r="F616" s="18" t="s">
        <v>11</v>
      </c>
      <c r="G616" s="18" t="s">
        <v>12</v>
      </c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</row>
    <row r="617">
      <c r="A617" s="1"/>
      <c r="B617" s="15">
        <v>92250.0</v>
      </c>
      <c r="C617" s="16" t="s">
        <v>8</v>
      </c>
      <c r="D617" s="17" t="s">
        <v>13</v>
      </c>
      <c r="E617" s="16" t="s">
        <v>9</v>
      </c>
      <c r="F617" s="18" t="s">
        <v>11</v>
      </c>
      <c r="G617" s="18" t="s">
        <v>12</v>
      </c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</row>
    <row r="618">
      <c r="A618" s="1"/>
      <c r="B618" s="15">
        <v>92251.0</v>
      </c>
      <c r="C618" s="16" t="s">
        <v>8</v>
      </c>
      <c r="D618" s="17" t="s">
        <v>9</v>
      </c>
      <c r="E618" s="16" t="s">
        <v>9</v>
      </c>
      <c r="F618" s="18" t="s">
        <v>11</v>
      </c>
      <c r="G618" s="18" t="s">
        <v>12</v>
      </c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</row>
    <row r="619">
      <c r="A619" s="1"/>
      <c r="B619" s="19">
        <v>92252.0</v>
      </c>
      <c r="C619" s="17" t="s">
        <v>9</v>
      </c>
      <c r="D619" s="17" t="s">
        <v>13</v>
      </c>
      <c r="E619" s="16" t="s">
        <v>9</v>
      </c>
      <c r="F619" s="18" t="s">
        <v>11</v>
      </c>
      <c r="G619" s="18" t="s">
        <v>12</v>
      </c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</row>
    <row r="620">
      <c r="A620" s="1"/>
      <c r="B620" s="15">
        <v>92253.0</v>
      </c>
      <c r="C620" s="16" t="s">
        <v>9</v>
      </c>
      <c r="D620" s="17" t="s">
        <v>13</v>
      </c>
      <c r="E620" s="16" t="s">
        <v>10</v>
      </c>
      <c r="F620" s="18" t="s">
        <v>11</v>
      </c>
      <c r="G620" s="18" t="s">
        <v>12</v>
      </c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</row>
    <row r="621">
      <c r="A621" s="1"/>
      <c r="B621" s="15">
        <v>92254.0</v>
      </c>
      <c r="C621" s="16" t="s">
        <v>8</v>
      </c>
      <c r="D621" s="17" t="s">
        <v>13</v>
      </c>
      <c r="E621" s="16" t="s">
        <v>9</v>
      </c>
      <c r="F621" s="18" t="s">
        <v>11</v>
      </c>
      <c r="G621" s="18" t="s">
        <v>12</v>
      </c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</row>
    <row r="622">
      <c r="A622" s="1"/>
      <c r="B622" s="19">
        <v>92255.0</v>
      </c>
      <c r="C622" s="17" t="s">
        <v>9</v>
      </c>
      <c r="D622" s="17" t="s">
        <v>9</v>
      </c>
      <c r="E622" s="16" t="s">
        <v>9</v>
      </c>
      <c r="F622" s="18" t="s">
        <v>11</v>
      </c>
      <c r="G622" s="18" t="s">
        <v>9</v>
      </c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</row>
    <row r="623">
      <c r="A623" s="1"/>
      <c r="B623" s="19">
        <v>92256.0</v>
      </c>
      <c r="C623" s="17" t="s">
        <v>9</v>
      </c>
      <c r="D623" s="17" t="s">
        <v>13</v>
      </c>
      <c r="E623" s="16" t="s">
        <v>9</v>
      </c>
      <c r="F623" s="18" t="s">
        <v>11</v>
      </c>
      <c r="G623" s="18" t="s">
        <v>12</v>
      </c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</row>
    <row r="624">
      <c r="A624" s="1"/>
      <c r="B624" s="15">
        <v>92257.0</v>
      </c>
      <c r="C624" s="16" t="s">
        <v>8</v>
      </c>
      <c r="D624" s="17" t="s">
        <v>13</v>
      </c>
      <c r="E624" s="16" t="s">
        <v>9</v>
      </c>
      <c r="F624" s="18" t="s">
        <v>11</v>
      </c>
      <c r="G624" s="18" t="s">
        <v>12</v>
      </c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</row>
    <row r="625">
      <c r="A625" s="1"/>
      <c r="B625" s="15">
        <v>92258.0</v>
      </c>
      <c r="C625" s="16" t="s">
        <v>9</v>
      </c>
      <c r="D625" s="17" t="s">
        <v>13</v>
      </c>
      <c r="E625" s="16" t="s">
        <v>10</v>
      </c>
      <c r="F625" s="18" t="s">
        <v>11</v>
      </c>
      <c r="G625" s="18" t="s">
        <v>12</v>
      </c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</row>
    <row r="626">
      <c r="A626" s="1"/>
      <c r="B626" s="15">
        <v>92259.0</v>
      </c>
      <c r="C626" s="16" t="s">
        <v>9</v>
      </c>
      <c r="D626" s="16" t="s">
        <v>13</v>
      </c>
      <c r="E626" s="16" t="s">
        <v>9</v>
      </c>
      <c r="F626" s="18" t="s">
        <v>9</v>
      </c>
      <c r="G626" s="18" t="s">
        <v>12</v>
      </c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</row>
    <row r="627">
      <c r="A627" s="1"/>
      <c r="B627" s="19">
        <v>92260.0</v>
      </c>
      <c r="C627" s="17" t="s">
        <v>9</v>
      </c>
      <c r="D627" s="17" t="s">
        <v>9</v>
      </c>
      <c r="E627" s="16" t="s">
        <v>9</v>
      </c>
      <c r="F627" s="18" t="s">
        <v>11</v>
      </c>
      <c r="G627" s="18" t="s">
        <v>9</v>
      </c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</row>
    <row r="628">
      <c r="A628" s="1"/>
      <c r="B628" s="19">
        <v>92261.0</v>
      </c>
      <c r="C628" s="17" t="s">
        <v>9</v>
      </c>
      <c r="D628" s="17" t="s">
        <v>9</v>
      </c>
      <c r="E628" s="16" t="s">
        <v>9</v>
      </c>
      <c r="F628" s="18" t="s">
        <v>11</v>
      </c>
      <c r="G628" s="18" t="s">
        <v>9</v>
      </c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>
      <c r="A629" s="1"/>
      <c r="B629" s="19">
        <v>92262.0</v>
      </c>
      <c r="C629" s="17" t="s">
        <v>9</v>
      </c>
      <c r="D629" s="17" t="s">
        <v>9</v>
      </c>
      <c r="E629" s="16" t="s">
        <v>9</v>
      </c>
      <c r="F629" s="18" t="s">
        <v>11</v>
      </c>
      <c r="G629" s="18" t="s">
        <v>9</v>
      </c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>
      <c r="A630" s="1"/>
      <c r="B630" s="19">
        <v>92263.0</v>
      </c>
      <c r="C630" s="17" t="s">
        <v>9</v>
      </c>
      <c r="D630" s="17" t="s">
        <v>9</v>
      </c>
      <c r="E630" s="16" t="s">
        <v>9</v>
      </c>
      <c r="F630" s="18" t="s">
        <v>11</v>
      </c>
      <c r="G630" s="18" t="s">
        <v>9</v>
      </c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>
      <c r="A631" s="1"/>
      <c r="B631" s="19">
        <v>92264.0</v>
      </c>
      <c r="C631" s="17" t="s">
        <v>9</v>
      </c>
      <c r="D631" s="17" t="s">
        <v>9</v>
      </c>
      <c r="E631" s="16" t="s">
        <v>9</v>
      </c>
      <c r="F631" s="18" t="s">
        <v>11</v>
      </c>
      <c r="G631" s="18" t="s">
        <v>12</v>
      </c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>
      <c r="A632" s="1"/>
      <c r="B632" s="19">
        <v>92266.0</v>
      </c>
      <c r="C632" s="17" t="s">
        <v>9</v>
      </c>
      <c r="D632" s="17" t="s">
        <v>13</v>
      </c>
      <c r="E632" s="16" t="s">
        <v>9</v>
      </c>
      <c r="F632" s="18" t="s">
        <v>11</v>
      </c>
      <c r="G632" s="18" t="s">
        <v>12</v>
      </c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</row>
    <row r="633">
      <c r="A633" s="1"/>
      <c r="B633" s="19">
        <v>92267.0</v>
      </c>
      <c r="C633" s="17" t="s">
        <v>9</v>
      </c>
      <c r="D633" s="17" t="s">
        <v>13</v>
      </c>
      <c r="E633" s="16" t="s">
        <v>9</v>
      </c>
      <c r="F633" s="18" t="s">
        <v>11</v>
      </c>
      <c r="G633" s="18" t="s">
        <v>12</v>
      </c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</row>
    <row r="634">
      <c r="A634" s="1"/>
      <c r="B634" s="19">
        <v>92268.0</v>
      </c>
      <c r="C634" s="17" t="s">
        <v>9</v>
      </c>
      <c r="D634" s="17" t="s">
        <v>13</v>
      </c>
      <c r="E634" s="16" t="s">
        <v>9</v>
      </c>
      <c r="F634" s="18" t="s">
        <v>11</v>
      </c>
      <c r="G634" s="18" t="s">
        <v>12</v>
      </c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>
      <c r="A635" s="1"/>
      <c r="B635" s="19">
        <v>92270.0</v>
      </c>
      <c r="C635" s="17" t="s">
        <v>9</v>
      </c>
      <c r="D635" s="17" t="s">
        <v>9</v>
      </c>
      <c r="E635" s="16" t="s">
        <v>9</v>
      </c>
      <c r="F635" s="18" t="s">
        <v>11</v>
      </c>
      <c r="G635" s="18" t="s">
        <v>9</v>
      </c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</row>
    <row r="636">
      <c r="A636" s="1"/>
      <c r="B636" s="15">
        <v>92273.0</v>
      </c>
      <c r="C636" s="16" t="s">
        <v>8</v>
      </c>
      <c r="D636" s="17" t="s">
        <v>13</v>
      </c>
      <c r="E636" s="16" t="s">
        <v>9</v>
      </c>
      <c r="F636" s="18" t="s">
        <v>11</v>
      </c>
      <c r="G636" s="18" t="s">
        <v>12</v>
      </c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</row>
    <row r="637">
      <c r="A637" s="1"/>
      <c r="B637" s="15">
        <v>92274.0</v>
      </c>
      <c r="C637" s="16" t="s">
        <v>8</v>
      </c>
      <c r="D637" s="17" t="s">
        <v>13</v>
      </c>
      <c r="E637" s="16" t="s">
        <v>10</v>
      </c>
      <c r="F637" s="18" t="s">
        <v>11</v>
      </c>
      <c r="G637" s="18" t="s">
        <v>12</v>
      </c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</row>
    <row r="638">
      <c r="A638" s="1"/>
      <c r="B638" s="15">
        <v>92275.0</v>
      </c>
      <c r="C638" s="16" t="s">
        <v>9</v>
      </c>
      <c r="D638" s="16" t="s">
        <v>13</v>
      </c>
      <c r="E638" s="16" t="s">
        <v>9</v>
      </c>
      <c r="F638" s="18" t="s">
        <v>9</v>
      </c>
      <c r="G638" s="18" t="s">
        <v>12</v>
      </c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</row>
    <row r="639">
      <c r="A639" s="1"/>
      <c r="B639" s="19">
        <v>92276.0</v>
      </c>
      <c r="C639" s="17" t="s">
        <v>9</v>
      </c>
      <c r="D639" s="17" t="s">
        <v>9</v>
      </c>
      <c r="E639" s="16" t="s">
        <v>9</v>
      </c>
      <c r="F639" s="18" t="s">
        <v>11</v>
      </c>
      <c r="G639" s="18" t="s">
        <v>9</v>
      </c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</row>
    <row r="640">
      <c r="A640" s="1"/>
      <c r="B640" s="19">
        <v>92277.0</v>
      </c>
      <c r="C640" s="17" t="s">
        <v>9</v>
      </c>
      <c r="D640" s="17" t="s">
        <v>13</v>
      </c>
      <c r="E640" s="16" t="s">
        <v>9</v>
      </c>
      <c r="F640" s="18" t="s">
        <v>11</v>
      </c>
      <c r="G640" s="18" t="s">
        <v>12</v>
      </c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</row>
    <row r="641">
      <c r="A641" s="1"/>
      <c r="B641" s="19">
        <v>92278.0</v>
      </c>
      <c r="C641" s="17" t="s">
        <v>9</v>
      </c>
      <c r="D641" s="17" t="s">
        <v>13</v>
      </c>
      <c r="E641" s="16" t="s">
        <v>9</v>
      </c>
      <c r="F641" s="18" t="s">
        <v>11</v>
      </c>
      <c r="G641" s="18" t="s">
        <v>12</v>
      </c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</row>
    <row r="642">
      <c r="A642" s="1"/>
      <c r="B642" s="15">
        <v>92279.0</v>
      </c>
      <c r="C642" s="16" t="s">
        <v>9</v>
      </c>
      <c r="D642" s="16" t="s">
        <v>9</v>
      </c>
      <c r="E642" s="16" t="s">
        <v>9</v>
      </c>
      <c r="F642" s="18" t="s">
        <v>9</v>
      </c>
      <c r="G642" s="18" t="s">
        <v>9</v>
      </c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</row>
    <row r="643">
      <c r="A643" s="1"/>
      <c r="B643" s="19">
        <v>92280.0</v>
      </c>
      <c r="C643" s="17" t="s">
        <v>9</v>
      </c>
      <c r="D643" s="17" t="s">
        <v>13</v>
      </c>
      <c r="E643" s="16" t="s">
        <v>9</v>
      </c>
      <c r="F643" s="18" t="s">
        <v>11</v>
      </c>
      <c r="G643" s="18" t="s">
        <v>12</v>
      </c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</row>
    <row r="644">
      <c r="A644" s="1"/>
      <c r="B644" s="15">
        <v>92281.0</v>
      </c>
      <c r="C644" s="16" t="s">
        <v>8</v>
      </c>
      <c r="D644" s="17" t="s">
        <v>13</v>
      </c>
      <c r="E644" s="16" t="s">
        <v>9</v>
      </c>
      <c r="F644" s="18" t="s">
        <v>11</v>
      </c>
      <c r="G644" s="18" t="s">
        <v>12</v>
      </c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</row>
    <row r="645">
      <c r="A645" s="1"/>
      <c r="B645" s="15">
        <v>92282.0</v>
      </c>
      <c r="C645" s="16" t="s">
        <v>8</v>
      </c>
      <c r="D645" s="17" t="s">
        <v>13</v>
      </c>
      <c r="E645" s="16" t="s">
        <v>9</v>
      </c>
      <c r="F645" s="18" t="s">
        <v>11</v>
      </c>
      <c r="G645" s="18" t="s">
        <v>12</v>
      </c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</row>
    <row r="646">
      <c r="A646" s="1"/>
      <c r="B646" s="15">
        <v>92283.0</v>
      </c>
      <c r="C646" s="16" t="s">
        <v>9</v>
      </c>
      <c r="D646" s="17" t="s">
        <v>9</v>
      </c>
      <c r="E646" s="16" t="s">
        <v>10</v>
      </c>
      <c r="F646" s="18" t="s">
        <v>11</v>
      </c>
      <c r="G646" s="18" t="s">
        <v>12</v>
      </c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</row>
    <row r="647">
      <c r="A647" s="1"/>
      <c r="B647" s="15">
        <v>92284.0</v>
      </c>
      <c r="C647" s="16" t="s">
        <v>9</v>
      </c>
      <c r="D647" s="17" t="s">
        <v>13</v>
      </c>
      <c r="E647" s="16" t="s">
        <v>10</v>
      </c>
      <c r="F647" s="18" t="s">
        <v>11</v>
      </c>
      <c r="G647" s="18" t="s">
        <v>12</v>
      </c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</row>
    <row r="648">
      <c r="A648" s="1"/>
      <c r="B648" s="19">
        <v>92285.0</v>
      </c>
      <c r="C648" s="17" t="s">
        <v>9</v>
      </c>
      <c r="D648" s="17" t="s">
        <v>13</v>
      </c>
      <c r="E648" s="16" t="s">
        <v>9</v>
      </c>
      <c r="F648" s="18" t="s">
        <v>11</v>
      </c>
      <c r="G648" s="18" t="s">
        <v>12</v>
      </c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</row>
    <row r="649">
      <c r="A649" s="1"/>
      <c r="B649" s="19">
        <v>92286.0</v>
      </c>
      <c r="C649" s="17" t="s">
        <v>9</v>
      </c>
      <c r="D649" s="17" t="s">
        <v>13</v>
      </c>
      <c r="E649" s="16" t="s">
        <v>9</v>
      </c>
      <c r="F649" s="18" t="s">
        <v>11</v>
      </c>
      <c r="G649" s="18" t="s">
        <v>12</v>
      </c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</row>
    <row r="650">
      <c r="A650" s="1"/>
      <c r="B650" s="15">
        <v>92292.0</v>
      </c>
      <c r="C650" s="16" t="s">
        <v>9</v>
      </c>
      <c r="D650" s="16" t="s">
        <v>9</v>
      </c>
      <c r="E650" s="16" t="s">
        <v>9</v>
      </c>
      <c r="F650" s="18" t="s">
        <v>9</v>
      </c>
      <c r="G650" s="18" t="s">
        <v>9</v>
      </c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</row>
    <row r="651">
      <c r="A651" s="1"/>
      <c r="B651" s="15">
        <v>92301.0</v>
      </c>
      <c r="C651" s="16" t="s">
        <v>8</v>
      </c>
      <c r="D651" s="17" t="s">
        <v>13</v>
      </c>
      <c r="E651" s="16" t="s">
        <v>10</v>
      </c>
      <c r="F651" s="18" t="s">
        <v>11</v>
      </c>
      <c r="G651" s="18" t="s">
        <v>12</v>
      </c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</row>
    <row r="652">
      <c r="A652" s="1"/>
      <c r="B652" s="15">
        <v>92304.0</v>
      </c>
      <c r="C652" s="16" t="s">
        <v>8</v>
      </c>
      <c r="D652" s="17" t="s">
        <v>13</v>
      </c>
      <c r="E652" s="16" t="s">
        <v>9</v>
      </c>
      <c r="F652" s="18" t="s">
        <v>11</v>
      </c>
      <c r="G652" s="18" t="s">
        <v>12</v>
      </c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>
      <c r="A653" s="1"/>
      <c r="B653" s="19">
        <v>92305.0</v>
      </c>
      <c r="C653" s="17" t="s">
        <v>9</v>
      </c>
      <c r="D653" s="17" t="s">
        <v>13</v>
      </c>
      <c r="E653" s="16" t="s">
        <v>9</v>
      </c>
      <c r="F653" s="18" t="s">
        <v>11</v>
      </c>
      <c r="G653" s="18" t="s">
        <v>12</v>
      </c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  <row r="654">
      <c r="A654" s="1"/>
      <c r="B654" s="15">
        <v>92306.0</v>
      </c>
      <c r="C654" s="16" t="s">
        <v>9</v>
      </c>
      <c r="D654" s="16" t="s">
        <v>9</v>
      </c>
      <c r="E654" s="16" t="s">
        <v>9</v>
      </c>
      <c r="F654" s="18" t="s">
        <v>9</v>
      </c>
      <c r="G654" s="18" t="s">
        <v>9</v>
      </c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</row>
    <row r="655">
      <c r="A655" s="1"/>
      <c r="B655" s="15">
        <v>92307.0</v>
      </c>
      <c r="C655" s="16" t="s">
        <v>8</v>
      </c>
      <c r="D655" s="17" t="s">
        <v>13</v>
      </c>
      <c r="E655" s="16" t="s">
        <v>9</v>
      </c>
      <c r="F655" s="18" t="s">
        <v>11</v>
      </c>
      <c r="G655" s="18" t="s">
        <v>12</v>
      </c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</row>
    <row r="656">
      <c r="A656" s="1"/>
      <c r="B656" s="19">
        <v>92308.0</v>
      </c>
      <c r="C656" s="17" t="s">
        <v>9</v>
      </c>
      <c r="D656" s="17" t="s">
        <v>9</v>
      </c>
      <c r="E656" s="16" t="s">
        <v>9</v>
      </c>
      <c r="F656" s="18" t="s">
        <v>11</v>
      </c>
      <c r="G656" s="18" t="s">
        <v>9</v>
      </c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</row>
    <row r="657">
      <c r="A657" s="1"/>
      <c r="B657" s="15">
        <v>92309.0</v>
      </c>
      <c r="C657" s="16" t="s">
        <v>8</v>
      </c>
      <c r="D657" s="17" t="s">
        <v>13</v>
      </c>
      <c r="E657" s="16" t="s">
        <v>9</v>
      </c>
      <c r="F657" s="18" t="s">
        <v>11</v>
      </c>
      <c r="G657" s="18" t="s">
        <v>12</v>
      </c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</row>
    <row r="658">
      <c r="A658" s="1"/>
      <c r="B658" s="19">
        <v>92310.0</v>
      </c>
      <c r="C658" s="17" t="s">
        <v>9</v>
      </c>
      <c r="D658" s="17" t="s">
        <v>13</v>
      </c>
      <c r="E658" s="16" t="s">
        <v>9</v>
      </c>
      <c r="F658" s="18" t="s">
        <v>11</v>
      </c>
      <c r="G658" s="18" t="s">
        <v>12</v>
      </c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>
      <c r="A659" s="1"/>
      <c r="B659" s="15">
        <v>92311.0</v>
      </c>
      <c r="C659" s="16" t="s">
        <v>8</v>
      </c>
      <c r="D659" s="17" t="s">
        <v>13</v>
      </c>
      <c r="E659" s="16" t="s">
        <v>9</v>
      </c>
      <c r="F659" s="18" t="s">
        <v>11</v>
      </c>
      <c r="G659" s="18" t="s">
        <v>12</v>
      </c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>
      <c r="A660" s="1"/>
      <c r="B660" s="15">
        <v>92312.0</v>
      </c>
      <c r="C660" s="16" t="s">
        <v>8</v>
      </c>
      <c r="D660" s="17" t="s">
        <v>13</v>
      </c>
      <c r="E660" s="16" t="s">
        <v>9</v>
      </c>
      <c r="F660" s="18" t="s">
        <v>11</v>
      </c>
      <c r="G660" s="18" t="s">
        <v>12</v>
      </c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>
      <c r="A661" s="1"/>
      <c r="B661" s="15">
        <v>92313.0</v>
      </c>
      <c r="C661" s="16" t="s">
        <v>8</v>
      </c>
      <c r="D661" s="17" t="s">
        <v>9</v>
      </c>
      <c r="E661" s="16" t="s">
        <v>9</v>
      </c>
      <c r="F661" s="18" t="s">
        <v>11</v>
      </c>
      <c r="G661" s="18" t="s">
        <v>12</v>
      </c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>
      <c r="A662" s="1"/>
      <c r="B662" s="19">
        <v>92314.0</v>
      </c>
      <c r="C662" s="17" t="s">
        <v>9</v>
      </c>
      <c r="D662" s="17" t="s">
        <v>13</v>
      </c>
      <c r="E662" s="16" t="s">
        <v>9</v>
      </c>
      <c r="F662" s="18" t="s">
        <v>11</v>
      </c>
      <c r="G662" s="18" t="s">
        <v>12</v>
      </c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>
      <c r="A663" s="1"/>
      <c r="B663" s="15">
        <v>92315.0</v>
      </c>
      <c r="C663" s="16" t="s">
        <v>9</v>
      </c>
      <c r="D663" s="16" t="s">
        <v>13</v>
      </c>
      <c r="E663" s="16" t="s">
        <v>9</v>
      </c>
      <c r="F663" s="18" t="s">
        <v>9</v>
      </c>
      <c r="G663" s="18" t="s">
        <v>12</v>
      </c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>
      <c r="A664" s="1"/>
      <c r="B664" s="15">
        <v>92316.0</v>
      </c>
      <c r="C664" s="16" t="s">
        <v>8</v>
      </c>
      <c r="D664" s="17" t="s">
        <v>9</v>
      </c>
      <c r="E664" s="16" t="s">
        <v>9</v>
      </c>
      <c r="F664" s="18" t="s">
        <v>11</v>
      </c>
      <c r="G664" s="18" t="s">
        <v>12</v>
      </c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>
      <c r="A665" s="1"/>
      <c r="B665" s="19">
        <v>92317.0</v>
      </c>
      <c r="C665" s="17" t="s">
        <v>9</v>
      </c>
      <c r="D665" s="17" t="s">
        <v>13</v>
      </c>
      <c r="E665" s="16" t="s">
        <v>9</v>
      </c>
      <c r="F665" s="18" t="s">
        <v>11</v>
      </c>
      <c r="G665" s="18" t="s">
        <v>12</v>
      </c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</row>
    <row r="666">
      <c r="A666" s="1"/>
      <c r="B666" s="19">
        <v>92318.0</v>
      </c>
      <c r="C666" s="17" t="s">
        <v>9</v>
      </c>
      <c r="D666" s="17" t="s">
        <v>9</v>
      </c>
      <c r="E666" s="16" t="s">
        <v>9</v>
      </c>
      <c r="F666" s="18" t="s">
        <v>11</v>
      </c>
      <c r="G666" s="18" t="s">
        <v>9</v>
      </c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</row>
    <row r="667">
      <c r="A667" s="1"/>
      <c r="B667" s="15">
        <v>92319.0</v>
      </c>
      <c r="C667" s="16" t="s">
        <v>9</v>
      </c>
      <c r="D667" s="16" t="s">
        <v>9</v>
      </c>
      <c r="E667" s="16" t="s">
        <v>9</v>
      </c>
      <c r="F667" s="18" t="s">
        <v>9</v>
      </c>
      <c r="G667" s="18" t="s">
        <v>9</v>
      </c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</row>
    <row r="668">
      <c r="A668" s="1"/>
      <c r="B668" s="19">
        <v>92320.0</v>
      </c>
      <c r="C668" s="17" t="s">
        <v>9</v>
      </c>
      <c r="D668" s="17" t="s">
        <v>9</v>
      </c>
      <c r="E668" s="16" t="s">
        <v>9</v>
      </c>
      <c r="F668" s="18" t="s">
        <v>11</v>
      </c>
      <c r="G668" s="18" t="s">
        <v>9</v>
      </c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</row>
    <row r="669">
      <c r="A669" s="1"/>
      <c r="B669" s="19">
        <v>92321.0</v>
      </c>
      <c r="C669" s="17" t="s">
        <v>9</v>
      </c>
      <c r="D669" s="17" t="s">
        <v>13</v>
      </c>
      <c r="E669" s="16" t="s">
        <v>9</v>
      </c>
      <c r="F669" s="18" t="s">
        <v>11</v>
      </c>
      <c r="G669" s="18" t="s">
        <v>12</v>
      </c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</row>
    <row r="670">
      <c r="A670" s="1"/>
      <c r="B670" s="15">
        <v>92322.0</v>
      </c>
      <c r="C670" s="16" t="s">
        <v>8</v>
      </c>
      <c r="D670" s="17" t="s">
        <v>13</v>
      </c>
      <c r="E670" s="16" t="s">
        <v>9</v>
      </c>
      <c r="F670" s="18" t="s">
        <v>11</v>
      </c>
      <c r="G670" s="18" t="s">
        <v>12</v>
      </c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</row>
    <row r="671">
      <c r="A671" s="1"/>
      <c r="B671" s="15">
        <v>92323.0</v>
      </c>
      <c r="C671" s="16" t="s">
        <v>8</v>
      </c>
      <c r="D671" s="17" t="s">
        <v>13</v>
      </c>
      <c r="E671" s="16" t="s">
        <v>9</v>
      </c>
      <c r="F671" s="18" t="s">
        <v>11</v>
      </c>
      <c r="G671" s="18" t="s">
        <v>12</v>
      </c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</row>
    <row r="672">
      <c r="A672" s="1"/>
      <c r="B672" s="15">
        <v>92324.0</v>
      </c>
      <c r="C672" s="16" t="s">
        <v>8</v>
      </c>
      <c r="D672" s="17" t="s">
        <v>9</v>
      </c>
      <c r="E672" s="16" t="s">
        <v>9</v>
      </c>
      <c r="F672" s="18" t="s">
        <v>11</v>
      </c>
      <c r="G672" s="18" t="s">
        <v>12</v>
      </c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</row>
    <row r="673">
      <c r="A673" s="1"/>
      <c r="B673" s="15">
        <v>92325.0</v>
      </c>
      <c r="C673" s="16" t="s">
        <v>8</v>
      </c>
      <c r="D673" s="17" t="s">
        <v>13</v>
      </c>
      <c r="E673" s="16" t="s">
        <v>9</v>
      </c>
      <c r="F673" s="18" t="s">
        <v>11</v>
      </c>
      <c r="G673" s="18" t="s">
        <v>12</v>
      </c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</row>
    <row r="674">
      <c r="A674" s="1"/>
      <c r="B674" s="19">
        <v>92326.0</v>
      </c>
      <c r="C674" s="17" t="s">
        <v>9</v>
      </c>
      <c r="D674" s="17" t="s">
        <v>9</v>
      </c>
      <c r="E674" s="16" t="s">
        <v>9</v>
      </c>
      <c r="F674" s="18" t="s">
        <v>11</v>
      </c>
      <c r="G674" s="18" t="s">
        <v>9</v>
      </c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</row>
    <row r="675">
      <c r="A675" s="1"/>
      <c r="B675" s="15">
        <v>92327.0</v>
      </c>
      <c r="C675" s="16" t="s">
        <v>8</v>
      </c>
      <c r="D675" s="17" t="s">
        <v>13</v>
      </c>
      <c r="E675" s="16" t="s">
        <v>9</v>
      </c>
      <c r="F675" s="18" t="s">
        <v>11</v>
      </c>
      <c r="G675" s="18" t="s">
        <v>12</v>
      </c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</row>
    <row r="676">
      <c r="A676" s="1"/>
      <c r="B676" s="19">
        <v>92328.0</v>
      </c>
      <c r="C676" s="17" t="s">
        <v>9</v>
      </c>
      <c r="D676" s="17" t="s">
        <v>13</v>
      </c>
      <c r="E676" s="16" t="s">
        <v>9</v>
      </c>
      <c r="F676" s="18" t="s">
        <v>11</v>
      </c>
      <c r="G676" s="18" t="s">
        <v>12</v>
      </c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</row>
    <row r="677">
      <c r="A677" s="1"/>
      <c r="B677" s="19">
        <v>92329.0</v>
      </c>
      <c r="C677" s="17" t="s">
        <v>9</v>
      </c>
      <c r="D677" s="17" t="s">
        <v>13</v>
      </c>
      <c r="E677" s="16" t="s">
        <v>9</v>
      </c>
      <c r="F677" s="18" t="s">
        <v>11</v>
      </c>
      <c r="G677" s="18" t="s">
        <v>12</v>
      </c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</row>
    <row r="678">
      <c r="A678" s="1"/>
      <c r="B678" s="15">
        <v>92330.0</v>
      </c>
      <c r="C678" s="16" t="s">
        <v>9</v>
      </c>
      <c r="D678" s="16" t="s">
        <v>9</v>
      </c>
      <c r="E678" s="16" t="s">
        <v>9</v>
      </c>
      <c r="F678" s="18" t="s">
        <v>9</v>
      </c>
      <c r="G678" s="18" t="s">
        <v>9</v>
      </c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</row>
    <row r="679">
      <c r="A679" s="1"/>
      <c r="B679" s="15">
        <v>92331.0</v>
      </c>
      <c r="C679" s="16" t="s">
        <v>9</v>
      </c>
      <c r="D679" s="16" t="s">
        <v>9</v>
      </c>
      <c r="E679" s="16" t="s">
        <v>9</v>
      </c>
      <c r="F679" s="18" t="s">
        <v>9</v>
      </c>
      <c r="G679" s="18" t="s">
        <v>9</v>
      </c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</row>
    <row r="680">
      <c r="A680" s="1"/>
      <c r="B680" s="15">
        <v>92332.0</v>
      </c>
      <c r="C680" s="16" t="s">
        <v>8</v>
      </c>
      <c r="D680" s="17" t="s">
        <v>13</v>
      </c>
      <c r="E680" s="16" t="s">
        <v>9</v>
      </c>
      <c r="F680" s="18" t="s">
        <v>11</v>
      </c>
      <c r="G680" s="18" t="s">
        <v>12</v>
      </c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</row>
    <row r="681">
      <c r="A681" s="1"/>
      <c r="B681" s="19">
        <v>92333.0</v>
      </c>
      <c r="C681" s="17" t="s">
        <v>9</v>
      </c>
      <c r="D681" s="17" t="s">
        <v>13</v>
      </c>
      <c r="E681" s="16" t="s">
        <v>9</v>
      </c>
      <c r="F681" s="18" t="s">
        <v>11</v>
      </c>
      <c r="G681" s="18" t="s">
        <v>12</v>
      </c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</row>
    <row r="682">
      <c r="A682" s="1"/>
      <c r="B682" s="15">
        <v>92334.0</v>
      </c>
      <c r="C682" s="16" t="s">
        <v>8</v>
      </c>
      <c r="D682" s="17" t="s">
        <v>9</v>
      </c>
      <c r="E682" s="16" t="s">
        <v>9</v>
      </c>
      <c r="F682" s="18" t="s">
        <v>11</v>
      </c>
      <c r="G682" s="18" t="s">
        <v>12</v>
      </c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</row>
    <row r="683">
      <c r="A683" s="1"/>
      <c r="B683" s="15">
        <v>92335.0</v>
      </c>
      <c r="C683" s="16" t="s">
        <v>8</v>
      </c>
      <c r="D683" s="17" t="s">
        <v>9</v>
      </c>
      <c r="E683" s="16" t="s">
        <v>9</v>
      </c>
      <c r="F683" s="18" t="s">
        <v>11</v>
      </c>
      <c r="G683" s="18" t="s">
        <v>12</v>
      </c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</row>
    <row r="684">
      <c r="A684" s="1"/>
      <c r="B684" s="15">
        <v>92336.0</v>
      </c>
      <c r="C684" s="16" t="s">
        <v>8</v>
      </c>
      <c r="D684" s="17" t="s">
        <v>9</v>
      </c>
      <c r="E684" s="16" t="s">
        <v>9</v>
      </c>
      <c r="F684" s="18" t="s">
        <v>11</v>
      </c>
      <c r="G684" s="18" t="s">
        <v>12</v>
      </c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</row>
    <row r="685">
      <c r="A685" s="1"/>
      <c r="B685" s="15">
        <v>92337.0</v>
      </c>
      <c r="C685" s="16" t="s">
        <v>8</v>
      </c>
      <c r="D685" s="17" t="s">
        <v>9</v>
      </c>
      <c r="E685" s="16" t="s">
        <v>9</v>
      </c>
      <c r="F685" s="18" t="s">
        <v>11</v>
      </c>
      <c r="G685" s="18" t="s">
        <v>12</v>
      </c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</row>
    <row r="686">
      <c r="A686" s="1"/>
      <c r="B686" s="15">
        <v>92338.0</v>
      </c>
      <c r="C686" s="16" t="s">
        <v>8</v>
      </c>
      <c r="D686" s="17" t="s">
        <v>13</v>
      </c>
      <c r="E686" s="16" t="s">
        <v>9</v>
      </c>
      <c r="F686" s="18" t="s">
        <v>11</v>
      </c>
      <c r="G686" s="18" t="s">
        <v>12</v>
      </c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</row>
    <row r="687">
      <c r="A687" s="1"/>
      <c r="B687" s="19">
        <v>92339.0</v>
      </c>
      <c r="C687" s="17" t="s">
        <v>9</v>
      </c>
      <c r="D687" s="17" t="s">
        <v>13</v>
      </c>
      <c r="E687" s="16" t="s">
        <v>9</v>
      </c>
      <c r="F687" s="18" t="s">
        <v>11</v>
      </c>
      <c r="G687" s="18" t="s">
        <v>12</v>
      </c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</row>
    <row r="688">
      <c r="A688" s="1"/>
      <c r="B688" s="19">
        <v>92340.0</v>
      </c>
      <c r="C688" s="17" t="s">
        <v>9</v>
      </c>
      <c r="D688" s="17" t="s">
        <v>9</v>
      </c>
      <c r="E688" s="16" t="s">
        <v>9</v>
      </c>
      <c r="F688" s="18" t="s">
        <v>11</v>
      </c>
      <c r="G688" s="18" t="s">
        <v>9</v>
      </c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</row>
    <row r="689">
      <c r="A689" s="1"/>
      <c r="B689" s="19">
        <v>92341.0</v>
      </c>
      <c r="C689" s="17" t="s">
        <v>9</v>
      </c>
      <c r="D689" s="17" t="s">
        <v>13</v>
      </c>
      <c r="E689" s="16" t="s">
        <v>9</v>
      </c>
      <c r="F689" s="18" t="s">
        <v>11</v>
      </c>
      <c r="G689" s="18" t="s">
        <v>12</v>
      </c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</row>
    <row r="690">
      <c r="A690" s="1"/>
      <c r="B690" s="15">
        <v>92342.0</v>
      </c>
      <c r="C690" s="16" t="s">
        <v>8</v>
      </c>
      <c r="D690" s="17" t="s">
        <v>13</v>
      </c>
      <c r="E690" s="16" t="s">
        <v>9</v>
      </c>
      <c r="F690" s="18" t="s">
        <v>11</v>
      </c>
      <c r="G690" s="18" t="s">
        <v>12</v>
      </c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</row>
    <row r="691">
      <c r="A691" s="1"/>
      <c r="B691" s="15">
        <v>92343.0</v>
      </c>
      <c r="C691" s="16" t="s">
        <v>9</v>
      </c>
      <c r="D691" s="16" t="s">
        <v>9</v>
      </c>
      <c r="E691" s="16" t="s">
        <v>9</v>
      </c>
      <c r="F691" s="18" t="s">
        <v>9</v>
      </c>
      <c r="G691" s="18" t="s">
        <v>9</v>
      </c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>
      <c r="A692" s="1"/>
      <c r="B692" s="19">
        <v>92344.0</v>
      </c>
      <c r="C692" s="17" t="s">
        <v>9</v>
      </c>
      <c r="D692" s="17" t="s">
        <v>9</v>
      </c>
      <c r="E692" s="16" t="s">
        <v>9</v>
      </c>
      <c r="F692" s="18" t="s">
        <v>11</v>
      </c>
      <c r="G692" s="18" t="s">
        <v>9</v>
      </c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>
      <c r="A693" s="1"/>
      <c r="B693" s="15">
        <v>92345.0</v>
      </c>
      <c r="C693" s="16" t="s">
        <v>8</v>
      </c>
      <c r="D693" s="17" t="s">
        <v>9</v>
      </c>
      <c r="E693" s="16" t="s">
        <v>9</v>
      </c>
      <c r="F693" s="18" t="s">
        <v>11</v>
      </c>
      <c r="G693" s="18" t="s">
        <v>12</v>
      </c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>
      <c r="A694" s="1"/>
      <c r="B694" s="15">
        <v>92346.0</v>
      </c>
      <c r="C694" s="16" t="s">
        <v>8</v>
      </c>
      <c r="D694" s="17" t="s">
        <v>13</v>
      </c>
      <c r="E694" s="16" t="s">
        <v>9</v>
      </c>
      <c r="F694" s="18" t="s">
        <v>11</v>
      </c>
      <c r="G694" s="18" t="s">
        <v>12</v>
      </c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>
      <c r="A695" s="1"/>
      <c r="B695" s="15">
        <v>92347.0</v>
      </c>
      <c r="C695" s="16" t="s">
        <v>8</v>
      </c>
      <c r="D695" s="17" t="s">
        <v>13</v>
      </c>
      <c r="E695" s="16" t="s">
        <v>9</v>
      </c>
      <c r="F695" s="18" t="s">
        <v>11</v>
      </c>
      <c r="G695" s="18" t="s">
        <v>12</v>
      </c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</row>
    <row r="696">
      <c r="A696" s="1"/>
      <c r="B696" s="15">
        <v>92350.0</v>
      </c>
      <c r="C696" s="16" t="s">
        <v>8</v>
      </c>
      <c r="D696" s="17" t="s">
        <v>9</v>
      </c>
      <c r="E696" s="16" t="s">
        <v>9</v>
      </c>
      <c r="F696" s="18" t="s">
        <v>11</v>
      </c>
      <c r="G696" s="18" t="s">
        <v>12</v>
      </c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</row>
    <row r="697">
      <c r="A697" s="1"/>
      <c r="B697" s="15">
        <v>92351.0</v>
      </c>
      <c r="C697" s="16" t="s">
        <v>9</v>
      </c>
      <c r="D697" s="16" t="s">
        <v>9</v>
      </c>
      <c r="E697" s="16" t="s">
        <v>9</v>
      </c>
      <c r="F697" s="18" t="s">
        <v>9</v>
      </c>
      <c r="G697" s="18" t="s">
        <v>9</v>
      </c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</row>
    <row r="698">
      <c r="A698" s="1"/>
      <c r="B698" s="19">
        <v>92352.0</v>
      </c>
      <c r="C698" s="17" t="s">
        <v>9</v>
      </c>
      <c r="D698" s="17" t="s">
        <v>13</v>
      </c>
      <c r="E698" s="16" t="s">
        <v>9</v>
      </c>
      <c r="F698" s="18" t="s">
        <v>11</v>
      </c>
      <c r="G698" s="18" t="s">
        <v>12</v>
      </c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</row>
    <row r="699">
      <c r="A699" s="1"/>
      <c r="B699" s="15">
        <v>92353.0</v>
      </c>
      <c r="C699" s="16" t="s">
        <v>9</v>
      </c>
      <c r="D699" s="16" t="s">
        <v>9</v>
      </c>
      <c r="E699" s="16" t="s">
        <v>9</v>
      </c>
      <c r="F699" s="18" t="s">
        <v>9</v>
      </c>
      <c r="G699" s="18" t="s">
        <v>9</v>
      </c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</row>
    <row r="700">
      <c r="A700" s="1"/>
      <c r="B700" s="15">
        <v>92354.0</v>
      </c>
      <c r="C700" s="16" t="s">
        <v>8</v>
      </c>
      <c r="D700" s="17" t="s">
        <v>9</v>
      </c>
      <c r="E700" s="16" t="s">
        <v>9</v>
      </c>
      <c r="F700" s="18" t="s">
        <v>11</v>
      </c>
      <c r="G700" s="18" t="s">
        <v>12</v>
      </c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</row>
    <row r="701">
      <c r="A701" s="1"/>
      <c r="B701" s="15">
        <v>92355.0</v>
      </c>
      <c r="C701" s="16" t="s">
        <v>9</v>
      </c>
      <c r="D701" s="16" t="s">
        <v>9</v>
      </c>
      <c r="E701" s="16" t="s">
        <v>9</v>
      </c>
      <c r="F701" s="18" t="s">
        <v>9</v>
      </c>
      <c r="G701" s="18" t="s">
        <v>9</v>
      </c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</row>
    <row r="702">
      <c r="A702" s="1"/>
      <c r="B702" s="21">
        <v>92356.0</v>
      </c>
      <c r="C702" s="17" t="s">
        <v>9</v>
      </c>
      <c r="D702" s="17" t="s">
        <v>13</v>
      </c>
      <c r="E702" s="16" t="s">
        <v>9</v>
      </c>
      <c r="F702" s="18" t="s">
        <v>11</v>
      </c>
      <c r="G702" s="18" t="s">
        <v>12</v>
      </c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>
      <c r="A703" s="1"/>
      <c r="B703" s="19">
        <v>92357.0</v>
      </c>
      <c r="C703" s="17" t="s">
        <v>9</v>
      </c>
      <c r="D703" s="17" t="s">
        <v>9</v>
      </c>
      <c r="E703" s="16" t="s">
        <v>9</v>
      </c>
      <c r="F703" s="18" t="s">
        <v>11</v>
      </c>
      <c r="G703" s="18" t="s">
        <v>9</v>
      </c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>
      <c r="A704" s="1"/>
      <c r="B704" s="19">
        <v>92358.0</v>
      </c>
      <c r="C704" s="17" t="s">
        <v>9</v>
      </c>
      <c r="D704" s="17" t="s">
        <v>13</v>
      </c>
      <c r="E704" s="16" t="s">
        <v>9</v>
      </c>
      <c r="F704" s="18" t="s">
        <v>11</v>
      </c>
      <c r="G704" s="18" t="s">
        <v>12</v>
      </c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</row>
    <row r="705">
      <c r="A705" s="1"/>
      <c r="B705" s="19">
        <v>92359.0</v>
      </c>
      <c r="C705" s="17" t="s">
        <v>9</v>
      </c>
      <c r="D705" s="17" t="s">
        <v>9</v>
      </c>
      <c r="E705" s="16" t="s">
        <v>9</v>
      </c>
      <c r="F705" s="18" t="s">
        <v>11</v>
      </c>
      <c r="G705" s="18" t="s">
        <v>9</v>
      </c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</row>
    <row r="706">
      <c r="A706" s="1"/>
      <c r="B706" s="19">
        <v>92363.0</v>
      </c>
      <c r="C706" s="17" t="s">
        <v>9</v>
      </c>
      <c r="D706" s="17" t="s">
        <v>13</v>
      </c>
      <c r="E706" s="16" t="s">
        <v>9</v>
      </c>
      <c r="F706" s="18" t="s">
        <v>11</v>
      </c>
      <c r="G706" s="18" t="s">
        <v>12</v>
      </c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</row>
    <row r="707">
      <c r="A707" s="1"/>
      <c r="B707" s="15">
        <v>92364.0</v>
      </c>
      <c r="C707" s="16" t="s">
        <v>8</v>
      </c>
      <c r="D707" s="17" t="s">
        <v>13</v>
      </c>
      <c r="E707" s="16" t="s">
        <v>9</v>
      </c>
      <c r="F707" s="18" t="s">
        <v>11</v>
      </c>
      <c r="G707" s="18" t="s">
        <v>12</v>
      </c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</row>
    <row r="708">
      <c r="A708" s="1"/>
      <c r="B708" s="15">
        <v>92365.0</v>
      </c>
      <c r="C708" s="16" t="s">
        <v>8</v>
      </c>
      <c r="D708" s="17" t="s">
        <v>13</v>
      </c>
      <c r="E708" s="16" t="s">
        <v>9</v>
      </c>
      <c r="F708" s="18" t="s">
        <v>11</v>
      </c>
      <c r="G708" s="18" t="s">
        <v>12</v>
      </c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</row>
    <row r="709">
      <c r="A709" s="1"/>
      <c r="B709" s="15">
        <v>92366.0</v>
      </c>
      <c r="C709" s="16" t="s">
        <v>8</v>
      </c>
      <c r="D709" s="17" t="s">
        <v>13</v>
      </c>
      <c r="E709" s="16" t="s">
        <v>9</v>
      </c>
      <c r="F709" s="18" t="s">
        <v>11</v>
      </c>
      <c r="G709" s="18" t="s">
        <v>12</v>
      </c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</row>
    <row r="710">
      <c r="A710" s="1"/>
      <c r="B710" s="15">
        <v>92367.0</v>
      </c>
      <c r="C710" s="16" t="s">
        <v>9</v>
      </c>
      <c r="D710" s="16" t="s">
        <v>9</v>
      </c>
      <c r="E710" s="16" t="s">
        <v>9</v>
      </c>
      <c r="F710" s="18" t="s">
        <v>9</v>
      </c>
      <c r="G710" s="18" t="s">
        <v>9</v>
      </c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</row>
    <row r="711">
      <c r="A711" s="1"/>
      <c r="B711" s="15">
        <v>92368.0</v>
      </c>
      <c r="C711" s="16" t="s">
        <v>8</v>
      </c>
      <c r="D711" s="17" t="s">
        <v>13</v>
      </c>
      <c r="E711" s="16" t="s">
        <v>9</v>
      </c>
      <c r="F711" s="18" t="s">
        <v>11</v>
      </c>
      <c r="G711" s="18" t="s">
        <v>12</v>
      </c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</row>
    <row r="712">
      <c r="A712" s="1"/>
      <c r="B712" s="19">
        <v>92369.0</v>
      </c>
      <c r="C712" s="17" t="s">
        <v>9</v>
      </c>
      <c r="D712" s="17" t="s">
        <v>9</v>
      </c>
      <c r="E712" s="16" t="s">
        <v>9</v>
      </c>
      <c r="F712" s="18" t="s">
        <v>11</v>
      </c>
      <c r="G712" s="18" t="s">
        <v>9</v>
      </c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</row>
    <row r="713">
      <c r="A713" s="1"/>
      <c r="B713" s="15">
        <v>92370.0</v>
      </c>
      <c r="C713" s="16" t="s">
        <v>9</v>
      </c>
      <c r="D713" s="16" t="s">
        <v>9</v>
      </c>
      <c r="E713" s="16" t="s">
        <v>9</v>
      </c>
      <c r="F713" s="18" t="s">
        <v>9</v>
      </c>
      <c r="G713" s="18" t="s">
        <v>9</v>
      </c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</row>
    <row r="714">
      <c r="A714" s="1"/>
      <c r="B714" s="15">
        <v>92371.0</v>
      </c>
      <c r="C714" s="16" t="s">
        <v>8</v>
      </c>
      <c r="D714" s="17" t="s">
        <v>13</v>
      </c>
      <c r="E714" s="16" t="s">
        <v>9</v>
      </c>
      <c r="F714" s="18" t="s">
        <v>11</v>
      </c>
      <c r="G714" s="18" t="s">
        <v>12</v>
      </c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</row>
    <row r="715">
      <c r="A715" s="1"/>
      <c r="B715" s="15">
        <v>92372.0</v>
      </c>
      <c r="C715" s="16" t="s">
        <v>8</v>
      </c>
      <c r="D715" s="17" t="s">
        <v>13</v>
      </c>
      <c r="E715" s="16" t="s">
        <v>9</v>
      </c>
      <c r="F715" s="18" t="s">
        <v>11</v>
      </c>
      <c r="G715" s="18" t="s">
        <v>12</v>
      </c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</row>
    <row r="716">
      <c r="A716" s="1"/>
      <c r="B716" s="15">
        <v>92373.0</v>
      </c>
      <c r="C716" s="16" t="s">
        <v>8</v>
      </c>
      <c r="D716" s="17" t="s">
        <v>9</v>
      </c>
      <c r="E716" s="16" t="s">
        <v>9</v>
      </c>
      <c r="F716" s="18" t="s">
        <v>11</v>
      </c>
      <c r="G716" s="18" t="s">
        <v>12</v>
      </c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</row>
    <row r="717">
      <c r="A717" s="1"/>
      <c r="B717" s="15">
        <v>92374.0</v>
      </c>
      <c r="C717" s="16" t="s">
        <v>8</v>
      </c>
      <c r="D717" s="17" t="s">
        <v>9</v>
      </c>
      <c r="E717" s="16" t="s">
        <v>9</v>
      </c>
      <c r="F717" s="18" t="s">
        <v>11</v>
      </c>
      <c r="G717" s="18" t="s">
        <v>12</v>
      </c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</row>
    <row r="718">
      <c r="A718" s="1"/>
      <c r="B718" s="15">
        <v>92375.0</v>
      </c>
      <c r="C718" s="16" t="s">
        <v>8</v>
      </c>
      <c r="D718" s="17" t="s">
        <v>9</v>
      </c>
      <c r="E718" s="16" t="s">
        <v>9</v>
      </c>
      <c r="F718" s="18" t="s">
        <v>11</v>
      </c>
      <c r="G718" s="18" t="s">
        <v>12</v>
      </c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</row>
    <row r="719">
      <c r="A719" s="1"/>
      <c r="B719" s="15">
        <v>92376.0</v>
      </c>
      <c r="C719" s="16" t="s">
        <v>8</v>
      </c>
      <c r="D719" s="17" t="s">
        <v>9</v>
      </c>
      <c r="E719" s="16" t="s">
        <v>10</v>
      </c>
      <c r="F719" s="18" t="s">
        <v>11</v>
      </c>
      <c r="G719" s="18" t="s">
        <v>12</v>
      </c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</row>
    <row r="720">
      <c r="A720" s="1"/>
      <c r="B720" s="15">
        <v>92377.0</v>
      </c>
      <c r="C720" s="16" t="s">
        <v>8</v>
      </c>
      <c r="D720" s="17" t="s">
        <v>9</v>
      </c>
      <c r="E720" s="16" t="s">
        <v>9</v>
      </c>
      <c r="F720" s="18" t="s">
        <v>11</v>
      </c>
      <c r="G720" s="18" t="s">
        <v>12</v>
      </c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</row>
    <row r="721">
      <c r="A721" s="1"/>
      <c r="B721" s="19">
        <v>92378.0</v>
      </c>
      <c r="C721" s="17" t="s">
        <v>9</v>
      </c>
      <c r="D721" s="17" t="s">
        <v>13</v>
      </c>
      <c r="E721" s="16" t="s">
        <v>9</v>
      </c>
      <c r="F721" s="18" t="s">
        <v>11</v>
      </c>
      <c r="G721" s="18" t="s">
        <v>12</v>
      </c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</row>
    <row r="722">
      <c r="A722" s="1"/>
      <c r="B722" s="19">
        <v>92382.0</v>
      </c>
      <c r="C722" s="17" t="s">
        <v>9</v>
      </c>
      <c r="D722" s="17" t="s">
        <v>13</v>
      </c>
      <c r="E722" s="16" t="s">
        <v>9</v>
      </c>
      <c r="F722" s="18" t="s">
        <v>11</v>
      </c>
      <c r="G722" s="18" t="s">
        <v>12</v>
      </c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</row>
    <row r="723">
      <c r="A723" s="1"/>
      <c r="B723" s="15">
        <v>92383.0</v>
      </c>
      <c r="C723" s="16" t="s">
        <v>9</v>
      </c>
      <c r="D723" s="16" t="s">
        <v>9</v>
      </c>
      <c r="E723" s="16" t="s">
        <v>9</v>
      </c>
      <c r="F723" s="18" t="s">
        <v>9</v>
      </c>
      <c r="G723" s="18" t="s">
        <v>9</v>
      </c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</row>
    <row r="724">
      <c r="A724" s="1"/>
      <c r="B724" s="19">
        <v>92384.0</v>
      </c>
      <c r="C724" s="17" t="s">
        <v>9</v>
      </c>
      <c r="D724" s="17" t="s">
        <v>13</v>
      </c>
      <c r="E724" s="16" t="s">
        <v>9</v>
      </c>
      <c r="F724" s="18" t="s">
        <v>11</v>
      </c>
      <c r="G724" s="18" t="s">
        <v>12</v>
      </c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</row>
    <row r="725">
      <c r="A725" s="1"/>
      <c r="B725" s="19">
        <v>92385.0</v>
      </c>
      <c r="C725" s="17" t="s">
        <v>9</v>
      </c>
      <c r="D725" s="17" t="s">
        <v>13</v>
      </c>
      <c r="E725" s="16" t="s">
        <v>9</v>
      </c>
      <c r="F725" s="18" t="s">
        <v>11</v>
      </c>
      <c r="G725" s="18" t="s">
        <v>12</v>
      </c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</row>
    <row r="726">
      <c r="A726" s="1"/>
      <c r="B726" s="19">
        <v>92386.0</v>
      </c>
      <c r="C726" s="17" t="s">
        <v>9</v>
      </c>
      <c r="D726" s="17" t="s">
        <v>13</v>
      </c>
      <c r="E726" s="16" t="s">
        <v>9</v>
      </c>
      <c r="F726" s="18" t="s">
        <v>11</v>
      </c>
      <c r="G726" s="18" t="s">
        <v>12</v>
      </c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</row>
    <row r="727">
      <c r="A727" s="1"/>
      <c r="B727" s="19">
        <v>92389.0</v>
      </c>
      <c r="C727" s="17" t="s">
        <v>9</v>
      </c>
      <c r="D727" s="17" t="s">
        <v>13</v>
      </c>
      <c r="E727" s="16" t="s">
        <v>9</v>
      </c>
      <c r="F727" s="18" t="s">
        <v>11</v>
      </c>
      <c r="G727" s="18" t="s">
        <v>12</v>
      </c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</row>
    <row r="728">
      <c r="A728" s="1"/>
      <c r="B728" s="15">
        <v>92391.0</v>
      </c>
      <c r="C728" s="16" t="s">
        <v>8</v>
      </c>
      <c r="D728" s="17" t="s">
        <v>13</v>
      </c>
      <c r="E728" s="16" t="s">
        <v>9</v>
      </c>
      <c r="F728" s="18" t="s">
        <v>11</v>
      </c>
      <c r="G728" s="18" t="s">
        <v>12</v>
      </c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</row>
    <row r="729">
      <c r="A729" s="1"/>
      <c r="B729" s="15">
        <v>92392.0</v>
      </c>
      <c r="C729" s="16" t="s">
        <v>8</v>
      </c>
      <c r="D729" s="17" t="s">
        <v>9</v>
      </c>
      <c r="E729" s="16" t="s">
        <v>9</v>
      </c>
      <c r="F729" s="18" t="s">
        <v>11</v>
      </c>
      <c r="G729" s="18" t="s">
        <v>12</v>
      </c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</row>
    <row r="730">
      <c r="A730" s="1"/>
      <c r="B730" s="19">
        <v>92393.0</v>
      </c>
      <c r="C730" s="17" t="s">
        <v>9</v>
      </c>
      <c r="D730" s="17" t="s">
        <v>9</v>
      </c>
      <c r="E730" s="16" t="s">
        <v>9</v>
      </c>
      <c r="F730" s="18" t="s">
        <v>11</v>
      </c>
      <c r="G730" s="18" t="s">
        <v>9</v>
      </c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</row>
    <row r="731">
      <c r="A731" s="1"/>
      <c r="B731" s="15">
        <v>92394.0</v>
      </c>
      <c r="C731" s="16" t="s">
        <v>8</v>
      </c>
      <c r="D731" s="17" t="s">
        <v>9</v>
      </c>
      <c r="E731" s="16" t="s">
        <v>9</v>
      </c>
      <c r="F731" s="18" t="s">
        <v>11</v>
      </c>
      <c r="G731" s="18" t="s">
        <v>12</v>
      </c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</row>
    <row r="732">
      <c r="A732" s="1"/>
      <c r="B732" s="15">
        <v>92395.0</v>
      </c>
      <c r="C732" s="16" t="s">
        <v>8</v>
      </c>
      <c r="D732" s="17" t="s">
        <v>9</v>
      </c>
      <c r="E732" s="16" t="s">
        <v>10</v>
      </c>
      <c r="F732" s="18" t="s">
        <v>11</v>
      </c>
      <c r="G732" s="18" t="s">
        <v>12</v>
      </c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</row>
    <row r="733">
      <c r="A733" s="1"/>
      <c r="B733" s="15">
        <v>92396.0</v>
      </c>
      <c r="C733" s="16" t="s">
        <v>9</v>
      </c>
      <c r="D733" s="16" t="s">
        <v>9</v>
      </c>
      <c r="E733" s="16" t="s">
        <v>9</v>
      </c>
      <c r="F733" s="18" t="s">
        <v>9</v>
      </c>
      <c r="G733" s="18" t="s">
        <v>9</v>
      </c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</row>
    <row r="734">
      <c r="A734" s="1"/>
      <c r="B734" s="19">
        <v>92397.0</v>
      </c>
      <c r="C734" s="17" t="s">
        <v>9</v>
      </c>
      <c r="D734" s="17" t="s">
        <v>13</v>
      </c>
      <c r="E734" s="16" t="s">
        <v>9</v>
      </c>
      <c r="F734" s="18" t="s">
        <v>11</v>
      </c>
      <c r="G734" s="18" t="s">
        <v>12</v>
      </c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</row>
    <row r="735">
      <c r="A735" s="1"/>
      <c r="B735" s="15">
        <v>92398.0</v>
      </c>
      <c r="C735" s="16" t="s">
        <v>8</v>
      </c>
      <c r="D735" s="17" t="s">
        <v>13</v>
      </c>
      <c r="E735" s="16" t="s">
        <v>9</v>
      </c>
      <c r="F735" s="18" t="s">
        <v>11</v>
      </c>
      <c r="G735" s="18" t="s">
        <v>12</v>
      </c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</row>
    <row r="736">
      <c r="A736" s="1"/>
      <c r="B736" s="19">
        <v>92399.0</v>
      </c>
      <c r="C736" s="17" t="s">
        <v>9</v>
      </c>
      <c r="D736" s="17" t="s">
        <v>9</v>
      </c>
      <c r="E736" s="16" t="s">
        <v>9</v>
      </c>
      <c r="F736" s="18" t="s">
        <v>11</v>
      </c>
      <c r="G736" s="18" t="s">
        <v>9</v>
      </c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</row>
    <row r="737">
      <c r="A737" s="1"/>
      <c r="B737" s="15">
        <v>92400.0</v>
      </c>
      <c r="C737" s="16" t="s">
        <v>9</v>
      </c>
      <c r="D737" s="16" t="s">
        <v>9</v>
      </c>
      <c r="E737" s="16" t="s">
        <v>9</v>
      </c>
      <c r="F737" s="18" t="s">
        <v>9</v>
      </c>
      <c r="G737" s="18" t="s">
        <v>9</v>
      </c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</row>
    <row r="738">
      <c r="A738" s="1"/>
      <c r="B738" s="15">
        <v>92401.0</v>
      </c>
      <c r="C738" s="16" t="s">
        <v>8</v>
      </c>
      <c r="D738" s="17" t="s">
        <v>9</v>
      </c>
      <c r="E738" s="16" t="s">
        <v>10</v>
      </c>
      <c r="F738" s="18" t="s">
        <v>11</v>
      </c>
      <c r="G738" s="18" t="s">
        <v>12</v>
      </c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</row>
    <row r="739">
      <c r="A739" s="1"/>
      <c r="B739" s="15">
        <v>92402.0</v>
      </c>
      <c r="C739" s="16" t="s">
        <v>8</v>
      </c>
      <c r="D739" s="17" t="s">
        <v>9</v>
      </c>
      <c r="E739" s="16" t="s">
        <v>9</v>
      </c>
      <c r="F739" s="18" t="s">
        <v>11</v>
      </c>
      <c r="G739" s="18" t="s">
        <v>12</v>
      </c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</row>
    <row r="740">
      <c r="A740" s="1"/>
      <c r="B740" s="15">
        <v>92403.0</v>
      </c>
      <c r="C740" s="16" t="s">
        <v>8</v>
      </c>
      <c r="D740" s="17" t="s">
        <v>9</v>
      </c>
      <c r="E740" s="16" t="s">
        <v>9</v>
      </c>
      <c r="F740" s="18" t="s">
        <v>11</v>
      </c>
      <c r="G740" s="18" t="s">
        <v>12</v>
      </c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</row>
    <row r="741">
      <c r="A741" s="1"/>
      <c r="B741" s="15">
        <v>92404.0</v>
      </c>
      <c r="C741" s="16" t="s">
        <v>8</v>
      </c>
      <c r="D741" s="17" t="s">
        <v>9</v>
      </c>
      <c r="E741" s="16" t="s">
        <v>9</v>
      </c>
      <c r="F741" s="18" t="s">
        <v>11</v>
      </c>
      <c r="G741" s="18" t="s">
        <v>12</v>
      </c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</row>
    <row r="742">
      <c r="A742" s="1"/>
      <c r="B742" s="15">
        <v>92405.0</v>
      </c>
      <c r="C742" s="16" t="s">
        <v>8</v>
      </c>
      <c r="D742" s="17" t="s">
        <v>9</v>
      </c>
      <c r="E742" s="16" t="s">
        <v>9</v>
      </c>
      <c r="F742" s="18" t="s">
        <v>11</v>
      </c>
      <c r="G742" s="18" t="s">
        <v>12</v>
      </c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</row>
    <row r="743">
      <c r="A743" s="1"/>
      <c r="B743" s="15">
        <v>92406.0</v>
      </c>
      <c r="C743" s="16" t="s">
        <v>8</v>
      </c>
      <c r="D743" s="17" t="s">
        <v>9</v>
      </c>
      <c r="E743" s="16" t="s">
        <v>9</v>
      </c>
      <c r="F743" s="18" t="s">
        <v>11</v>
      </c>
      <c r="G743" s="18" t="s">
        <v>12</v>
      </c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</row>
    <row r="744">
      <c r="A744" s="1"/>
      <c r="B744" s="15">
        <v>92407.0</v>
      </c>
      <c r="C744" s="16" t="s">
        <v>8</v>
      </c>
      <c r="D744" s="17" t="s">
        <v>9</v>
      </c>
      <c r="E744" s="16" t="s">
        <v>9</v>
      </c>
      <c r="F744" s="18" t="s">
        <v>11</v>
      </c>
      <c r="G744" s="18" t="s">
        <v>12</v>
      </c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</row>
    <row r="745">
      <c r="A745" s="1"/>
      <c r="B745" s="15">
        <v>92408.0</v>
      </c>
      <c r="C745" s="16" t="s">
        <v>8</v>
      </c>
      <c r="D745" s="17" t="s">
        <v>13</v>
      </c>
      <c r="E745" s="16" t="s">
        <v>10</v>
      </c>
      <c r="F745" s="18" t="s">
        <v>11</v>
      </c>
      <c r="G745" s="18" t="s">
        <v>12</v>
      </c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</row>
    <row r="746">
      <c r="A746" s="1"/>
      <c r="B746" s="15">
        <v>92409.0</v>
      </c>
      <c r="C746" s="16" t="s">
        <v>9</v>
      </c>
      <c r="D746" s="16" t="s">
        <v>9</v>
      </c>
      <c r="E746" s="16" t="s">
        <v>9</v>
      </c>
      <c r="F746" s="18" t="s">
        <v>9</v>
      </c>
      <c r="G746" s="18" t="s">
        <v>9</v>
      </c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</row>
    <row r="747">
      <c r="A747" s="1"/>
      <c r="B747" s="15">
        <v>92410.0</v>
      </c>
      <c r="C747" s="16" t="s">
        <v>8</v>
      </c>
      <c r="D747" s="17" t="s">
        <v>9</v>
      </c>
      <c r="E747" s="16" t="s">
        <v>10</v>
      </c>
      <c r="F747" s="18" t="s">
        <v>11</v>
      </c>
      <c r="G747" s="18" t="s">
        <v>12</v>
      </c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</row>
    <row r="748">
      <c r="A748" s="1"/>
      <c r="B748" s="15">
        <v>92411.0</v>
      </c>
      <c r="C748" s="16" t="s">
        <v>8</v>
      </c>
      <c r="D748" s="17" t="s">
        <v>9</v>
      </c>
      <c r="E748" s="16" t="s">
        <v>10</v>
      </c>
      <c r="F748" s="18" t="s">
        <v>11</v>
      </c>
      <c r="G748" s="18" t="s">
        <v>12</v>
      </c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</row>
    <row r="749">
      <c r="A749" s="1"/>
      <c r="B749" s="19">
        <v>92412.0</v>
      </c>
      <c r="C749" s="17" t="s">
        <v>9</v>
      </c>
      <c r="D749" s="17" t="s">
        <v>9</v>
      </c>
      <c r="E749" s="16" t="s">
        <v>9</v>
      </c>
      <c r="F749" s="18" t="s">
        <v>11</v>
      </c>
      <c r="G749" s="18" t="s">
        <v>9</v>
      </c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</row>
    <row r="750">
      <c r="A750" s="1"/>
      <c r="B750" s="15">
        <v>92413.0</v>
      </c>
      <c r="C750" s="16" t="s">
        <v>8</v>
      </c>
      <c r="D750" s="17" t="s">
        <v>9</v>
      </c>
      <c r="E750" s="16" t="s">
        <v>9</v>
      </c>
      <c r="F750" s="18" t="s">
        <v>11</v>
      </c>
      <c r="G750" s="18" t="s">
        <v>12</v>
      </c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</row>
    <row r="751">
      <c r="A751" s="1"/>
      <c r="B751" s="19">
        <v>92414.0</v>
      </c>
      <c r="C751" s="17" t="s">
        <v>9</v>
      </c>
      <c r="D751" s="17" t="s">
        <v>9</v>
      </c>
      <c r="E751" s="16" t="s">
        <v>9</v>
      </c>
      <c r="F751" s="18" t="s">
        <v>11</v>
      </c>
      <c r="G751" s="18" t="s">
        <v>9</v>
      </c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</row>
    <row r="752">
      <c r="A752" s="1"/>
      <c r="B752" s="15">
        <v>92415.0</v>
      </c>
      <c r="C752" s="16" t="s">
        <v>8</v>
      </c>
      <c r="D752" s="17" t="s">
        <v>9</v>
      </c>
      <c r="E752" s="16" t="s">
        <v>10</v>
      </c>
      <c r="F752" s="18" t="s">
        <v>11</v>
      </c>
      <c r="G752" s="18" t="s">
        <v>12</v>
      </c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</row>
    <row r="753">
      <c r="A753" s="1"/>
      <c r="B753" s="15">
        <v>92418.0</v>
      </c>
      <c r="C753" s="16" t="s">
        <v>8</v>
      </c>
      <c r="D753" s="17" t="s">
        <v>9</v>
      </c>
      <c r="E753" s="16" t="s">
        <v>9</v>
      </c>
      <c r="F753" s="18" t="s">
        <v>11</v>
      </c>
      <c r="G753" s="18" t="s">
        <v>12</v>
      </c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</row>
    <row r="754">
      <c r="A754" s="1"/>
      <c r="B754" s="15">
        <v>92423.0</v>
      </c>
      <c r="C754" s="16" t="s">
        <v>8</v>
      </c>
      <c r="D754" s="16" t="s">
        <v>9</v>
      </c>
      <c r="E754" s="16" t="s">
        <v>9</v>
      </c>
      <c r="F754" s="18" t="s">
        <v>9</v>
      </c>
      <c r="G754" s="18" t="s">
        <v>12</v>
      </c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</row>
    <row r="755">
      <c r="A755" s="1"/>
      <c r="B755" s="19">
        <v>92424.0</v>
      </c>
      <c r="C755" s="17" t="s">
        <v>9</v>
      </c>
      <c r="D755" s="17" t="s">
        <v>9</v>
      </c>
      <c r="E755" s="16" t="s">
        <v>9</v>
      </c>
      <c r="F755" s="18" t="s">
        <v>11</v>
      </c>
      <c r="G755" s="18" t="s">
        <v>9</v>
      </c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</row>
    <row r="756">
      <c r="A756" s="1"/>
      <c r="B756" s="15">
        <v>92427.0</v>
      </c>
      <c r="C756" s="16" t="s">
        <v>8</v>
      </c>
      <c r="D756" s="16" t="s">
        <v>9</v>
      </c>
      <c r="E756" s="16" t="s">
        <v>9</v>
      </c>
      <c r="F756" s="18" t="s">
        <v>9</v>
      </c>
      <c r="G756" s="18" t="s">
        <v>12</v>
      </c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</row>
    <row r="757">
      <c r="A757" s="1"/>
      <c r="B757" s="15">
        <v>92501.0</v>
      </c>
      <c r="C757" s="16" t="s">
        <v>8</v>
      </c>
      <c r="D757" s="17" t="s">
        <v>9</v>
      </c>
      <c r="E757" s="16" t="s">
        <v>9</v>
      </c>
      <c r="F757" s="18" t="s">
        <v>11</v>
      </c>
      <c r="G757" s="18" t="s">
        <v>12</v>
      </c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</row>
    <row r="758">
      <c r="A758" s="1"/>
      <c r="B758" s="15">
        <v>92502.0</v>
      </c>
      <c r="C758" s="16" t="s">
        <v>8</v>
      </c>
      <c r="D758" s="17" t="s">
        <v>9</v>
      </c>
      <c r="E758" s="16" t="s">
        <v>9</v>
      </c>
      <c r="F758" s="18" t="s">
        <v>11</v>
      </c>
      <c r="G758" s="18" t="s">
        <v>12</v>
      </c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</row>
    <row r="759">
      <c r="A759" s="1"/>
      <c r="B759" s="15">
        <v>92503.0</v>
      </c>
      <c r="C759" s="16" t="s">
        <v>8</v>
      </c>
      <c r="D759" s="17" t="s">
        <v>9</v>
      </c>
      <c r="E759" s="16" t="s">
        <v>9</v>
      </c>
      <c r="F759" s="18" t="s">
        <v>11</v>
      </c>
      <c r="G759" s="18" t="s">
        <v>12</v>
      </c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</row>
    <row r="760">
      <c r="A760" s="1"/>
      <c r="B760" s="15">
        <v>92504.0</v>
      </c>
      <c r="C760" s="16" t="s">
        <v>8</v>
      </c>
      <c r="D760" s="17" t="s">
        <v>9</v>
      </c>
      <c r="E760" s="16" t="s">
        <v>9</v>
      </c>
      <c r="F760" s="18" t="s">
        <v>11</v>
      </c>
      <c r="G760" s="18" t="s">
        <v>12</v>
      </c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</row>
    <row r="761">
      <c r="A761" s="1"/>
      <c r="B761" s="15">
        <v>92505.0</v>
      </c>
      <c r="C761" s="16" t="s">
        <v>8</v>
      </c>
      <c r="D761" s="17" t="s">
        <v>9</v>
      </c>
      <c r="E761" s="16" t="s">
        <v>9</v>
      </c>
      <c r="F761" s="18" t="s">
        <v>11</v>
      </c>
      <c r="G761" s="18" t="s">
        <v>12</v>
      </c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</row>
    <row r="762">
      <c r="A762" s="1"/>
      <c r="B762" s="15">
        <v>92506.0</v>
      </c>
      <c r="C762" s="16" t="s">
        <v>8</v>
      </c>
      <c r="D762" s="17" t="s">
        <v>9</v>
      </c>
      <c r="E762" s="16" t="s">
        <v>9</v>
      </c>
      <c r="F762" s="18" t="s">
        <v>11</v>
      </c>
      <c r="G762" s="18" t="s">
        <v>12</v>
      </c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</row>
    <row r="763">
      <c r="A763" s="1"/>
      <c r="B763" s="15">
        <v>92507.0</v>
      </c>
      <c r="C763" s="16" t="s">
        <v>8</v>
      </c>
      <c r="D763" s="17" t="s">
        <v>9</v>
      </c>
      <c r="E763" s="16" t="s">
        <v>10</v>
      </c>
      <c r="F763" s="18" t="s">
        <v>11</v>
      </c>
      <c r="G763" s="18" t="s">
        <v>12</v>
      </c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</row>
    <row r="764">
      <c r="A764" s="1"/>
      <c r="B764" s="15">
        <v>92508.0</v>
      </c>
      <c r="C764" s="16" t="s">
        <v>8</v>
      </c>
      <c r="D764" s="17" t="s">
        <v>9</v>
      </c>
      <c r="E764" s="16" t="s">
        <v>9</v>
      </c>
      <c r="F764" s="18" t="s">
        <v>11</v>
      </c>
      <c r="G764" s="18" t="s">
        <v>12</v>
      </c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</row>
    <row r="765">
      <c r="A765" s="1"/>
      <c r="B765" s="15">
        <v>92509.0</v>
      </c>
      <c r="C765" s="16" t="s">
        <v>8</v>
      </c>
      <c r="D765" s="17" t="s">
        <v>9</v>
      </c>
      <c r="E765" s="16" t="s">
        <v>9</v>
      </c>
      <c r="F765" s="18" t="s">
        <v>11</v>
      </c>
      <c r="G765" s="18" t="s">
        <v>12</v>
      </c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</row>
    <row r="766">
      <c r="A766" s="1"/>
      <c r="B766" s="15">
        <v>92513.0</v>
      </c>
      <c r="C766" s="16" t="s">
        <v>8</v>
      </c>
      <c r="D766" s="16" t="s">
        <v>9</v>
      </c>
      <c r="E766" s="16" t="s">
        <v>9</v>
      </c>
      <c r="F766" s="18" t="s">
        <v>9</v>
      </c>
      <c r="G766" s="18" t="s">
        <v>12</v>
      </c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</row>
    <row r="767">
      <c r="A767" s="1"/>
      <c r="B767" s="19">
        <v>92514.0</v>
      </c>
      <c r="C767" s="17" t="s">
        <v>9</v>
      </c>
      <c r="D767" s="17" t="s">
        <v>9</v>
      </c>
      <c r="E767" s="16" t="s">
        <v>9</v>
      </c>
      <c r="F767" s="18" t="s">
        <v>11</v>
      </c>
      <c r="G767" s="18" t="s">
        <v>9</v>
      </c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</row>
    <row r="768">
      <c r="A768" s="1"/>
      <c r="B768" s="15">
        <v>92515.0</v>
      </c>
      <c r="C768" s="16" t="s">
        <v>9</v>
      </c>
      <c r="D768" s="16" t="s">
        <v>9</v>
      </c>
      <c r="E768" s="16" t="s">
        <v>9</v>
      </c>
      <c r="F768" s="18" t="s">
        <v>9</v>
      </c>
      <c r="G768" s="18" t="s">
        <v>9</v>
      </c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</row>
    <row r="769">
      <c r="A769" s="1"/>
      <c r="B769" s="15">
        <v>92516.0</v>
      </c>
      <c r="C769" s="16" t="s">
        <v>9</v>
      </c>
      <c r="D769" s="16" t="s">
        <v>9</v>
      </c>
      <c r="E769" s="16" t="s">
        <v>9</v>
      </c>
      <c r="F769" s="18" t="s">
        <v>9</v>
      </c>
      <c r="G769" s="18" t="s">
        <v>9</v>
      </c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</row>
    <row r="770">
      <c r="A770" s="1"/>
      <c r="B770" s="15">
        <v>92517.0</v>
      </c>
      <c r="C770" s="16" t="s">
        <v>8</v>
      </c>
      <c r="D770" s="17" t="s">
        <v>9</v>
      </c>
      <c r="E770" s="16" t="s">
        <v>9</v>
      </c>
      <c r="F770" s="18" t="s">
        <v>11</v>
      </c>
      <c r="G770" s="18" t="s">
        <v>12</v>
      </c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</row>
    <row r="771">
      <c r="A771" s="1"/>
      <c r="B771" s="15">
        <v>92518.0</v>
      </c>
      <c r="C771" s="16" t="s">
        <v>8</v>
      </c>
      <c r="D771" s="17" t="s">
        <v>9</v>
      </c>
      <c r="E771" s="16" t="s">
        <v>9</v>
      </c>
      <c r="F771" s="18" t="s">
        <v>11</v>
      </c>
      <c r="G771" s="18" t="s">
        <v>12</v>
      </c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</row>
    <row r="772">
      <c r="A772" s="1"/>
      <c r="B772" s="15">
        <v>92519.0</v>
      </c>
      <c r="C772" s="16" t="s">
        <v>8</v>
      </c>
      <c r="D772" s="17" t="s">
        <v>9</v>
      </c>
      <c r="E772" s="16" t="s">
        <v>9</v>
      </c>
      <c r="F772" s="18" t="s">
        <v>11</v>
      </c>
      <c r="G772" s="18" t="s">
        <v>12</v>
      </c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</row>
    <row r="773">
      <c r="A773" s="1"/>
      <c r="B773" s="15">
        <v>92520.0</v>
      </c>
      <c r="C773" s="16" t="s">
        <v>9</v>
      </c>
      <c r="D773" s="16" t="s">
        <v>9</v>
      </c>
      <c r="E773" s="16" t="s">
        <v>9</v>
      </c>
      <c r="F773" s="18" t="s">
        <v>9</v>
      </c>
      <c r="G773" s="18" t="s">
        <v>9</v>
      </c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</row>
    <row r="774">
      <c r="A774" s="1"/>
      <c r="B774" s="15">
        <v>92521.0</v>
      </c>
      <c r="C774" s="16" t="s">
        <v>8</v>
      </c>
      <c r="D774" s="16" t="s">
        <v>9</v>
      </c>
      <c r="E774" s="16" t="s">
        <v>9</v>
      </c>
      <c r="F774" s="18" t="s">
        <v>9</v>
      </c>
      <c r="G774" s="18" t="s">
        <v>12</v>
      </c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</row>
    <row r="775">
      <c r="A775" s="1"/>
      <c r="B775" s="15">
        <v>92522.0</v>
      </c>
      <c r="C775" s="16" t="s">
        <v>8</v>
      </c>
      <c r="D775" s="17" t="s">
        <v>9</v>
      </c>
      <c r="E775" s="16" t="s">
        <v>9</v>
      </c>
      <c r="F775" s="18" t="s">
        <v>11</v>
      </c>
      <c r="G775" s="18" t="s">
        <v>12</v>
      </c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</row>
    <row r="776">
      <c r="A776" s="1"/>
      <c r="B776" s="15">
        <v>92530.0</v>
      </c>
      <c r="C776" s="16" t="s">
        <v>8</v>
      </c>
      <c r="D776" s="17" t="s">
        <v>13</v>
      </c>
      <c r="E776" s="16" t="s">
        <v>9</v>
      </c>
      <c r="F776" s="18" t="s">
        <v>11</v>
      </c>
      <c r="G776" s="18" t="s">
        <v>12</v>
      </c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</row>
    <row r="777">
      <c r="A777" s="1"/>
      <c r="B777" s="15">
        <v>92531.0</v>
      </c>
      <c r="C777" s="16" t="s">
        <v>8</v>
      </c>
      <c r="D777" s="17" t="s">
        <v>9</v>
      </c>
      <c r="E777" s="16" t="s">
        <v>9</v>
      </c>
      <c r="F777" s="18" t="s">
        <v>11</v>
      </c>
      <c r="G777" s="18" t="s">
        <v>12</v>
      </c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</row>
    <row r="778">
      <c r="A778" s="1"/>
      <c r="B778" s="15">
        <v>92532.0</v>
      </c>
      <c r="C778" s="16" t="s">
        <v>8</v>
      </c>
      <c r="D778" s="17" t="s">
        <v>9</v>
      </c>
      <c r="E778" s="16" t="s">
        <v>9</v>
      </c>
      <c r="F778" s="18" t="s">
        <v>11</v>
      </c>
      <c r="G778" s="18" t="s">
        <v>12</v>
      </c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>
      <c r="A779" s="1"/>
      <c r="B779" s="21">
        <v>92536.0</v>
      </c>
      <c r="C779" s="17" t="s">
        <v>9</v>
      </c>
      <c r="D779" s="17" t="s">
        <v>13</v>
      </c>
      <c r="E779" s="16" t="s">
        <v>9</v>
      </c>
      <c r="F779" s="18" t="s">
        <v>11</v>
      </c>
      <c r="G779" s="18" t="s">
        <v>12</v>
      </c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>
      <c r="A780" s="1"/>
      <c r="B780" s="19">
        <v>92539.0</v>
      </c>
      <c r="C780" s="17" t="s">
        <v>9</v>
      </c>
      <c r="D780" s="17" t="s">
        <v>13</v>
      </c>
      <c r="E780" s="16" t="s">
        <v>9</v>
      </c>
      <c r="F780" s="18" t="s">
        <v>11</v>
      </c>
      <c r="G780" s="18" t="s">
        <v>12</v>
      </c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>
      <c r="A781" s="1"/>
      <c r="B781" s="15">
        <v>92543.0</v>
      </c>
      <c r="C781" s="16" t="s">
        <v>8</v>
      </c>
      <c r="D781" s="17" t="s">
        <v>9</v>
      </c>
      <c r="E781" s="16" t="s">
        <v>10</v>
      </c>
      <c r="F781" s="18" t="s">
        <v>11</v>
      </c>
      <c r="G781" s="18" t="s">
        <v>12</v>
      </c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>
      <c r="A782" s="1"/>
      <c r="B782" s="19">
        <v>92544.0</v>
      </c>
      <c r="C782" s="17" t="s">
        <v>9</v>
      </c>
      <c r="D782" s="17" t="s">
        <v>9</v>
      </c>
      <c r="E782" s="16" t="s">
        <v>9</v>
      </c>
      <c r="F782" s="18" t="s">
        <v>11</v>
      </c>
      <c r="G782" s="18" t="s">
        <v>9</v>
      </c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>
      <c r="A783" s="1"/>
      <c r="B783" s="15">
        <v>92545.0</v>
      </c>
      <c r="C783" s="16" t="s">
        <v>8</v>
      </c>
      <c r="D783" s="17" t="s">
        <v>9</v>
      </c>
      <c r="E783" s="16" t="s">
        <v>10</v>
      </c>
      <c r="F783" s="18" t="s">
        <v>11</v>
      </c>
      <c r="G783" s="18" t="s">
        <v>12</v>
      </c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>
      <c r="A784" s="1"/>
      <c r="B784" s="15">
        <v>92546.0</v>
      </c>
      <c r="C784" s="16" t="s">
        <v>8</v>
      </c>
      <c r="D784" s="17" t="s">
        <v>9</v>
      </c>
      <c r="E784" s="16" t="s">
        <v>9</v>
      </c>
      <c r="F784" s="18" t="s">
        <v>11</v>
      </c>
      <c r="G784" s="18" t="s">
        <v>12</v>
      </c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</row>
    <row r="785">
      <c r="A785" s="1"/>
      <c r="B785" s="15">
        <v>92547.0</v>
      </c>
      <c r="C785" s="16" t="s">
        <v>9</v>
      </c>
      <c r="D785" s="16" t="s">
        <v>9</v>
      </c>
      <c r="E785" s="16" t="s">
        <v>9</v>
      </c>
      <c r="F785" s="18" t="s">
        <v>9</v>
      </c>
      <c r="G785" s="18" t="s">
        <v>9</v>
      </c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</row>
    <row r="786">
      <c r="A786" s="1"/>
      <c r="B786" s="19">
        <v>92548.0</v>
      </c>
      <c r="C786" s="17" t="s">
        <v>9</v>
      </c>
      <c r="D786" s="17" t="s">
        <v>9</v>
      </c>
      <c r="E786" s="16" t="s">
        <v>9</v>
      </c>
      <c r="F786" s="18" t="s">
        <v>11</v>
      </c>
      <c r="G786" s="18" t="s">
        <v>9</v>
      </c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</row>
    <row r="787">
      <c r="A787" s="1"/>
      <c r="B787" s="19">
        <v>92549.0</v>
      </c>
      <c r="C787" s="17" t="s">
        <v>9</v>
      </c>
      <c r="D787" s="17" t="s">
        <v>13</v>
      </c>
      <c r="E787" s="16" t="s">
        <v>9</v>
      </c>
      <c r="F787" s="18" t="s">
        <v>11</v>
      </c>
      <c r="G787" s="18" t="s">
        <v>12</v>
      </c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</row>
    <row r="788">
      <c r="A788" s="1"/>
      <c r="B788" s="15">
        <v>92550.0</v>
      </c>
      <c r="C788" s="16" t="s">
        <v>9</v>
      </c>
      <c r="D788" s="16" t="s">
        <v>9</v>
      </c>
      <c r="E788" s="16" t="s">
        <v>9</v>
      </c>
      <c r="F788" s="18" t="s">
        <v>9</v>
      </c>
      <c r="G788" s="18" t="s">
        <v>9</v>
      </c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</row>
    <row r="789">
      <c r="A789" s="1"/>
      <c r="B789" s="15">
        <v>92551.0</v>
      </c>
      <c r="C789" s="16" t="s">
        <v>8</v>
      </c>
      <c r="D789" s="17" t="s">
        <v>9</v>
      </c>
      <c r="E789" s="16" t="s">
        <v>9</v>
      </c>
      <c r="F789" s="18" t="s">
        <v>11</v>
      </c>
      <c r="G789" s="18" t="s">
        <v>12</v>
      </c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</row>
    <row r="790">
      <c r="A790" s="1"/>
      <c r="B790" s="15">
        <v>92552.0</v>
      </c>
      <c r="C790" s="16" t="s">
        <v>8</v>
      </c>
      <c r="D790" s="17" t="s">
        <v>9</v>
      </c>
      <c r="E790" s="16" t="s">
        <v>9</v>
      </c>
      <c r="F790" s="18" t="s">
        <v>11</v>
      </c>
      <c r="G790" s="18" t="s">
        <v>12</v>
      </c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</row>
    <row r="791">
      <c r="A791" s="1"/>
      <c r="B791" s="15">
        <v>92553.0</v>
      </c>
      <c r="C791" s="16" t="s">
        <v>8</v>
      </c>
      <c r="D791" s="17" t="s">
        <v>9</v>
      </c>
      <c r="E791" s="16" t="s">
        <v>9</v>
      </c>
      <c r="F791" s="18" t="s">
        <v>11</v>
      </c>
      <c r="G791" s="18" t="s">
        <v>12</v>
      </c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</row>
    <row r="792">
      <c r="A792" s="1"/>
      <c r="B792" s="19">
        <v>92554.0</v>
      </c>
      <c r="C792" s="17" t="s">
        <v>9</v>
      </c>
      <c r="D792" s="17" t="s">
        <v>9</v>
      </c>
      <c r="E792" s="16" t="s">
        <v>9</v>
      </c>
      <c r="F792" s="18" t="s">
        <v>11</v>
      </c>
      <c r="G792" s="18" t="s">
        <v>9</v>
      </c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</row>
    <row r="793">
      <c r="A793" s="1"/>
      <c r="B793" s="15">
        <v>92555.0</v>
      </c>
      <c r="C793" s="16" t="s">
        <v>8</v>
      </c>
      <c r="D793" s="17" t="s">
        <v>9</v>
      </c>
      <c r="E793" s="16" t="s">
        <v>9</v>
      </c>
      <c r="F793" s="18" t="s">
        <v>11</v>
      </c>
      <c r="G793" s="18" t="s">
        <v>12</v>
      </c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</row>
    <row r="794">
      <c r="A794" s="1"/>
      <c r="B794" s="15">
        <v>92556.0</v>
      </c>
      <c r="C794" s="16" t="s">
        <v>8</v>
      </c>
      <c r="D794" s="17" t="s">
        <v>9</v>
      </c>
      <c r="E794" s="16" t="s">
        <v>9</v>
      </c>
      <c r="F794" s="18" t="s">
        <v>11</v>
      </c>
      <c r="G794" s="18" t="s">
        <v>12</v>
      </c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</row>
    <row r="795">
      <c r="A795" s="1"/>
      <c r="B795" s="15">
        <v>92557.0</v>
      </c>
      <c r="C795" s="16" t="s">
        <v>8</v>
      </c>
      <c r="D795" s="17" t="s">
        <v>9</v>
      </c>
      <c r="E795" s="16" t="s">
        <v>9</v>
      </c>
      <c r="F795" s="18" t="s">
        <v>11</v>
      </c>
      <c r="G795" s="18" t="s">
        <v>12</v>
      </c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</row>
    <row r="796">
      <c r="A796" s="1"/>
      <c r="B796" s="19">
        <v>92561.0</v>
      </c>
      <c r="C796" s="17" t="s">
        <v>9</v>
      </c>
      <c r="D796" s="17" t="s">
        <v>13</v>
      </c>
      <c r="E796" s="16" t="s">
        <v>9</v>
      </c>
      <c r="F796" s="18" t="s">
        <v>11</v>
      </c>
      <c r="G796" s="18" t="s">
        <v>12</v>
      </c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</row>
    <row r="797">
      <c r="A797" s="1"/>
      <c r="B797" s="19">
        <v>92562.0</v>
      </c>
      <c r="C797" s="17" t="s">
        <v>9</v>
      </c>
      <c r="D797" s="17" t="s">
        <v>9</v>
      </c>
      <c r="E797" s="16" t="s">
        <v>9</v>
      </c>
      <c r="F797" s="18" t="s">
        <v>11</v>
      </c>
      <c r="G797" s="18" t="s">
        <v>9</v>
      </c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</row>
    <row r="798">
      <c r="A798" s="1"/>
      <c r="B798" s="19">
        <v>92563.0</v>
      </c>
      <c r="C798" s="17" t="s">
        <v>9</v>
      </c>
      <c r="D798" s="17" t="s">
        <v>9</v>
      </c>
      <c r="E798" s="16" t="s">
        <v>9</v>
      </c>
      <c r="F798" s="18" t="s">
        <v>11</v>
      </c>
      <c r="G798" s="18" t="s">
        <v>9</v>
      </c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</row>
    <row r="799">
      <c r="A799" s="1"/>
      <c r="B799" s="19">
        <v>92564.0</v>
      </c>
      <c r="C799" s="17" t="s">
        <v>9</v>
      </c>
      <c r="D799" s="17" t="s">
        <v>9</v>
      </c>
      <c r="E799" s="16" t="s">
        <v>9</v>
      </c>
      <c r="F799" s="18" t="s">
        <v>11</v>
      </c>
      <c r="G799" s="18" t="s">
        <v>9</v>
      </c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</row>
    <row r="800">
      <c r="A800" s="1"/>
      <c r="B800" s="15">
        <v>92567.0</v>
      </c>
      <c r="C800" s="16" t="s">
        <v>8</v>
      </c>
      <c r="D800" s="17" t="s">
        <v>9</v>
      </c>
      <c r="E800" s="16" t="s">
        <v>9</v>
      </c>
      <c r="F800" s="18" t="s">
        <v>11</v>
      </c>
      <c r="G800" s="18" t="s">
        <v>12</v>
      </c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</row>
    <row r="801">
      <c r="A801" s="1"/>
      <c r="B801" s="15">
        <v>92570.0</v>
      </c>
      <c r="C801" s="16" t="s">
        <v>8</v>
      </c>
      <c r="D801" s="17" t="s">
        <v>9</v>
      </c>
      <c r="E801" s="16" t="s">
        <v>9</v>
      </c>
      <c r="F801" s="18" t="s">
        <v>11</v>
      </c>
      <c r="G801" s="18" t="s">
        <v>12</v>
      </c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</row>
    <row r="802">
      <c r="A802" s="1"/>
      <c r="B802" s="15">
        <v>92571.0</v>
      </c>
      <c r="C802" s="16" t="s">
        <v>8</v>
      </c>
      <c r="D802" s="17" t="s">
        <v>9</v>
      </c>
      <c r="E802" s="16" t="s">
        <v>9</v>
      </c>
      <c r="F802" s="18" t="s">
        <v>11</v>
      </c>
      <c r="G802" s="18" t="s">
        <v>12</v>
      </c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</row>
    <row r="803">
      <c r="A803" s="1"/>
      <c r="B803" s="15">
        <v>92572.0</v>
      </c>
      <c r="C803" s="16" t="s">
        <v>8</v>
      </c>
      <c r="D803" s="17" t="s">
        <v>9</v>
      </c>
      <c r="E803" s="16" t="s">
        <v>9</v>
      </c>
      <c r="F803" s="18" t="s">
        <v>11</v>
      </c>
      <c r="G803" s="18" t="s">
        <v>12</v>
      </c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</row>
    <row r="804">
      <c r="A804" s="1"/>
      <c r="B804" s="19">
        <v>92581.0</v>
      </c>
      <c r="C804" s="17" t="s">
        <v>9</v>
      </c>
      <c r="D804" s="17" t="s">
        <v>9</v>
      </c>
      <c r="E804" s="16" t="s">
        <v>9</v>
      </c>
      <c r="F804" s="18" t="s">
        <v>11</v>
      </c>
      <c r="G804" s="18" t="s">
        <v>9</v>
      </c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</row>
    <row r="805">
      <c r="A805" s="1"/>
      <c r="B805" s="15">
        <v>92582.0</v>
      </c>
      <c r="C805" s="16" t="s">
        <v>8</v>
      </c>
      <c r="D805" s="17" t="s">
        <v>9</v>
      </c>
      <c r="E805" s="16" t="s">
        <v>9</v>
      </c>
      <c r="F805" s="18" t="s">
        <v>11</v>
      </c>
      <c r="G805" s="18" t="s">
        <v>12</v>
      </c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</row>
    <row r="806">
      <c r="A806" s="1"/>
      <c r="B806" s="15">
        <v>92583.0</v>
      </c>
      <c r="C806" s="16" t="s">
        <v>8</v>
      </c>
      <c r="D806" s="17" t="s">
        <v>9</v>
      </c>
      <c r="E806" s="16" t="s">
        <v>9</v>
      </c>
      <c r="F806" s="18" t="s">
        <v>11</v>
      </c>
      <c r="G806" s="18" t="s">
        <v>12</v>
      </c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</row>
    <row r="807">
      <c r="A807" s="1"/>
      <c r="B807" s="19">
        <v>92584.0</v>
      </c>
      <c r="C807" s="17" t="s">
        <v>9</v>
      </c>
      <c r="D807" s="17" t="s">
        <v>9</v>
      </c>
      <c r="E807" s="16" t="s">
        <v>9</v>
      </c>
      <c r="F807" s="18" t="s">
        <v>11</v>
      </c>
      <c r="G807" s="18" t="s">
        <v>9</v>
      </c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</row>
    <row r="808">
      <c r="A808" s="1"/>
      <c r="B808" s="15">
        <v>92585.0</v>
      </c>
      <c r="C808" s="16" t="s">
        <v>8</v>
      </c>
      <c r="D808" s="17" t="s">
        <v>9</v>
      </c>
      <c r="E808" s="16" t="s">
        <v>9</v>
      </c>
      <c r="F808" s="18" t="s">
        <v>11</v>
      </c>
      <c r="G808" s="18" t="s">
        <v>12</v>
      </c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>
      <c r="A809" s="1"/>
      <c r="B809" s="19">
        <v>92586.0</v>
      </c>
      <c r="C809" s="17" t="s">
        <v>9</v>
      </c>
      <c r="D809" s="17" t="s">
        <v>9</v>
      </c>
      <c r="E809" s="16" t="s">
        <v>9</v>
      </c>
      <c r="F809" s="18" t="s">
        <v>11</v>
      </c>
      <c r="G809" s="18" t="s">
        <v>12</v>
      </c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>
      <c r="A810" s="1"/>
      <c r="B810" s="15">
        <v>92587.0</v>
      </c>
      <c r="C810" s="16" t="s">
        <v>8</v>
      </c>
      <c r="D810" s="17" t="s">
        <v>9</v>
      </c>
      <c r="E810" s="16" t="s">
        <v>9</v>
      </c>
      <c r="F810" s="18" t="s">
        <v>11</v>
      </c>
      <c r="G810" s="18" t="s">
        <v>12</v>
      </c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>
      <c r="A811" s="1"/>
      <c r="B811" s="15">
        <v>92588.0</v>
      </c>
      <c r="C811" s="16" t="s">
        <v>9</v>
      </c>
      <c r="D811" s="16" t="s">
        <v>9</v>
      </c>
      <c r="E811" s="16" t="s">
        <v>9</v>
      </c>
      <c r="F811" s="18" t="s">
        <v>9</v>
      </c>
      <c r="G811" s="18" t="s">
        <v>9</v>
      </c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>
      <c r="A812" s="1"/>
      <c r="B812" s="19">
        <v>92589.0</v>
      </c>
      <c r="C812" s="17" t="s">
        <v>9</v>
      </c>
      <c r="D812" s="17" t="s">
        <v>9</v>
      </c>
      <c r="E812" s="16" t="s">
        <v>9</v>
      </c>
      <c r="F812" s="18" t="s">
        <v>11</v>
      </c>
      <c r="G812" s="18" t="s">
        <v>9</v>
      </c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>
      <c r="A813" s="1"/>
      <c r="B813" s="19">
        <v>92590.0</v>
      </c>
      <c r="C813" s="17" t="s">
        <v>9</v>
      </c>
      <c r="D813" s="17" t="s">
        <v>9</v>
      </c>
      <c r="E813" s="16" t="s">
        <v>9</v>
      </c>
      <c r="F813" s="18" t="s">
        <v>11</v>
      </c>
      <c r="G813" s="18" t="s">
        <v>9</v>
      </c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>
      <c r="A814" s="1"/>
      <c r="B814" s="19">
        <v>92591.0</v>
      </c>
      <c r="C814" s="17" t="s">
        <v>9</v>
      </c>
      <c r="D814" s="17" t="s">
        <v>9</v>
      </c>
      <c r="E814" s="16" t="s">
        <v>9</v>
      </c>
      <c r="F814" s="18" t="s">
        <v>11</v>
      </c>
      <c r="G814" s="18" t="s">
        <v>9</v>
      </c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>
      <c r="A815" s="1"/>
      <c r="B815" s="19">
        <v>92592.0</v>
      </c>
      <c r="C815" s="17" t="s">
        <v>9</v>
      </c>
      <c r="D815" s="17" t="s">
        <v>9</v>
      </c>
      <c r="E815" s="16" t="s">
        <v>9</v>
      </c>
      <c r="F815" s="18" t="s">
        <v>11</v>
      </c>
      <c r="G815" s="18" t="s">
        <v>9</v>
      </c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</row>
    <row r="816">
      <c r="A816" s="1"/>
      <c r="B816" s="19">
        <v>92593.0</v>
      </c>
      <c r="C816" s="17" t="s">
        <v>9</v>
      </c>
      <c r="D816" s="17" t="s">
        <v>9</v>
      </c>
      <c r="E816" s="16" t="s">
        <v>9</v>
      </c>
      <c r="F816" s="18" t="s">
        <v>11</v>
      </c>
      <c r="G816" s="18" t="s">
        <v>9</v>
      </c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</row>
    <row r="817">
      <c r="A817" s="1"/>
      <c r="B817" s="15">
        <v>92594.0</v>
      </c>
      <c r="C817" s="16" t="s">
        <v>9</v>
      </c>
      <c r="D817" s="16" t="s">
        <v>9</v>
      </c>
      <c r="E817" s="16" t="s">
        <v>9</v>
      </c>
      <c r="F817" s="18" t="s">
        <v>9</v>
      </c>
      <c r="G817" s="18" t="s">
        <v>9</v>
      </c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</row>
    <row r="818">
      <c r="A818" s="1"/>
      <c r="B818" s="19">
        <v>92595.0</v>
      </c>
      <c r="C818" s="17" t="s">
        <v>9</v>
      </c>
      <c r="D818" s="17" t="s">
        <v>9</v>
      </c>
      <c r="E818" s="16" t="s">
        <v>9</v>
      </c>
      <c r="F818" s="18" t="s">
        <v>11</v>
      </c>
      <c r="G818" s="18" t="s">
        <v>9</v>
      </c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</row>
    <row r="819">
      <c r="A819" s="1"/>
      <c r="B819" s="19">
        <v>92596.0</v>
      </c>
      <c r="C819" s="17" t="s">
        <v>9</v>
      </c>
      <c r="D819" s="17" t="s">
        <v>9</v>
      </c>
      <c r="E819" s="16" t="s">
        <v>9</v>
      </c>
      <c r="F819" s="18" t="s">
        <v>11</v>
      </c>
      <c r="G819" s="18" t="s">
        <v>9</v>
      </c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</row>
    <row r="820">
      <c r="A820" s="1"/>
      <c r="B820" s="15">
        <v>92599.0</v>
      </c>
      <c r="C820" s="16" t="s">
        <v>8</v>
      </c>
      <c r="D820" s="17" t="s">
        <v>9</v>
      </c>
      <c r="E820" s="16" t="s">
        <v>9</v>
      </c>
      <c r="F820" s="18" t="s">
        <v>11</v>
      </c>
      <c r="G820" s="18" t="s">
        <v>12</v>
      </c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</row>
    <row r="821">
      <c r="A821" s="1"/>
      <c r="B821" s="19">
        <v>92602.0</v>
      </c>
      <c r="C821" s="17" t="s">
        <v>9</v>
      </c>
      <c r="D821" s="17" t="s">
        <v>9</v>
      </c>
      <c r="E821" s="16" t="s">
        <v>9</v>
      </c>
      <c r="F821" s="18" t="s">
        <v>11</v>
      </c>
      <c r="G821" s="18" t="s">
        <v>9</v>
      </c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</row>
    <row r="822">
      <c r="A822" s="1"/>
      <c r="B822" s="19">
        <v>92603.0</v>
      </c>
      <c r="C822" s="17" t="s">
        <v>9</v>
      </c>
      <c r="D822" s="17" t="s">
        <v>9</v>
      </c>
      <c r="E822" s="16" t="s">
        <v>9</v>
      </c>
      <c r="F822" s="18" t="s">
        <v>11</v>
      </c>
      <c r="G822" s="18" t="s">
        <v>9</v>
      </c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</row>
    <row r="823">
      <c r="A823" s="1"/>
      <c r="B823" s="19">
        <v>92604.0</v>
      </c>
      <c r="C823" s="17" t="s">
        <v>9</v>
      </c>
      <c r="D823" s="17" t="s">
        <v>9</v>
      </c>
      <c r="E823" s="16" t="s">
        <v>9</v>
      </c>
      <c r="F823" s="18" t="s">
        <v>11</v>
      </c>
      <c r="G823" s="18" t="s">
        <v>9</v>
      </c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</row>
    <row r="824">
      <c r="A824" s="1"/>
      <c r="B824" s="19">
        <v>92605.0</v>
      </c>
      <c r="C824" s="17" t="s">
        <v>9</v>
      </c>
      <c r="D824" s="17" t="s">
        <v>9</v>
      </c>
      <c r="E824" s="16" t="s">
        <v>9</v>
      </c>
      <c r="F824" s="18" t="s">
        <v>11</v>
      </c>
      <c r="G824" s="18" t="s">
        <v>9</v>
      </c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</row>
    <row r="825">
      <c r="A825" s="1"/>
      <c r="B825" s="19">
        <v>92606.0</v>
      </c>
      <c r="C825" s="17" t="s">
        <v>9</v>
      </c>
      <c r="D825" s="17" t="s">
        <v>9</v>
      </c>
      <c r="E825" s="16" t="s">
        <v>9</v>
      </c>
      <c r="F825" s="18" t="s">
        <v>11</v>
      </c>
      <c r="G825" s="18" t="s">
        <v>9</v>
      </c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</row>
    <row r="826">
      <c r="A826" s="1"/>
      <c r="B826" s="19">
        <v>92607.0</v>
      </c>
      <c r="C826" s="17" t="s">
        <v>9</v>
      </c>
      <c r="D826" s="17" t="s">
        <v>9</v>
      </c>
      <c r="E826" s="16" t="s">
        <v>9</v>
      </c>
      <c r="F826" s="18" t="s">
        <v>11</v>
      </c>
      <c r="G826" s="18" t="s">
        <v>9</v>
      </c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</row>
    <row r="827">
      <c r="A827" s="1"/>
      <c r="B827" s="15">
        <v>92608.0</v>
      </c>
      <c r="C827" s="16" t="s">
        <v>9</v>
      </c>
      <c r="D827" s="16" t="s">
        <v>9</v>
      </c>
      <c r="E827" s="16" t="s">
        <v>9</v>
      </c>
      <c r="F827" s="18" t="s">
        <v>9</v>
      </c>
      <c r="G827" s="18" t="s">
        <v>9</v>
      </c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</row>
    <row r="828">
      <c r="A828" s="1"/>
      <c r="B828" s="15">
        <v>92609.0</v>
      </c>
      <c r="C828" s="16" t="s">
        <v>9</v>
      </c>
      <c r="D828" s="16" t="s">
        <v>9</v>
      </c>
      <c r="E828" s="16" t="s">
        <v>9</v>
      </c>
      <c r="F828" s="18" t="s">
        <v>9</v>
      </c>
      <c r="G828" s="18" t="s">
        <v>9</v>
      </c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>
      <c r="A829" s="1"/>
      <c r="B829" s="19">
        <v>92610.0</v>
      </c>
      <c r="C829" s="17" t="s">
        <v>9</v>
      </c>
      <c r="D829" s="17" t="s">
        <v>9</v>
      </c>
      <c r="E829" s="16" t="s">
        <v>9</v>
      </c>
      <c r="F829" s="18" t="s">
        <v>11</v>
      </c>
      <c r="G829" s="18" t="s">
        <v>9</v>
      </c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</row>
    <row r="830">
      <c r="A830" s="1"/>
      <c r="B830" s="15">
        <v>92611.0</v>
      </c>
      <c r="C830" s="16" t="s">
        <v>9</v>
      </c>
      <c r="D830" s="16" t="s">
        <v>9</v>
      </c>
      <c r="E830" s="16" t="s">
        <v>9</v>
      </c>
      <c r="F830" s="18" t="s">
        <v>9</v>
      </c>
      <c r="G830" s="18" t="s">
        <v>9</v>
      </c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</row>
    <row r="831">
      <c r="A831" s="1"/>
      <c r="B831" s="19">
        <v>92612.0</v>
      </c>
      <c r="C831" s="17" t="s">
        <v>9</v>
      </c>
      <c r="D831" s="17" t="s">
        <v>9</v>
      </c>
      <c r="E831" s="16" t="s">
        <v>9</v>
      </c>
      <c r="F831" s="18" t="s">
        <v>11</v>
      </c>
      <c r="G831" s="18" t="s">
        <v>12</v>
      </c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</row>
    <row r="832">
      <c r="A832" s="1"/>
      <c r="B832" s="15">
        <v>92613.0</v>
      </c>
      <c r="C832" s="16" t="s">
        <v>9</v>
      </c>
      <c r="D832" s="16" t="s">
        <v>9</v>
      </c>
      <c r="E832" s="16" t="s">
        <v>9</v>
      </c>
      <c r="F832" s="18" t="s">
        <v>9</v>
      </c>
      <c r="G832" s="18" t="s">
        <v>9</v>
      </c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</row>
    <row r="833">
      <c r="A833" s="1"/>
      <c r="B833" s="19">
        <v>92614.0</v>
      </c>
      <c r="C833" s="17" t="s">
        <v>9</v>
      </c>
      <c r="D833" s="17" t="s">
        <v>9</v>
      </c>
      <c r="E833" s="16" t="s">
        <v>9</v>
      </c>
      <c r="F833" s="18" t="s">
        <v>11</v>
      </c>
      <c r="G833" s="18" t="s">
        <v>9</v>
      </c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</row>
    <row r="834">
      <c r="A834" s="1"/>
      <c r="B834" s="19">
        <v>92615.0</v>
      </c>
      <c r="C834" s="17" t="s">
        <v>9</v>
      </c>
      <c r="D834" s="17" t="s">
        <v>9</v>
      </c>
      <c r="E834" s="16" t="s">
        <v>9</v>
      </c>
      <c r="F834" s="18" t="s">
        <v>11</v>
      </c>
      <c r="G834" s="18" t="s">
        <v>9</v>
      </c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</row>
    <row r="835">
      <c r="A835" s="1"/>
      <c r="B835" s="19">
        <v>92616.0</v>
      </c>
      <c r="C835" s="17" t="s">
        <v>9</v>
      </c>
      <c r="D835" s="17" t="s">
        <v>9</v>
      </c>
      <c r="E835" s="16" t="s">
        <v>9</v>
      </c>
      <c r="F835" s="18" t="s">
        <v>11</v>
      </c>
      <c r="G835" s="18" t="s">
        <v>12</v>
      </c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</row>
    <row r="836">
      <c r="A836" s="1"/>
      <c r="B836" s="19">
        <v>92617.0</v>
      </c>
      <c r="C836" s="17" t="s">
        <v>9</v>
      </c>
      <c r="D836" s="17" t="s">
        <v>9</v>
      </c>
      <c r="E836" s="16" t="s">
        <v>9</v>
      </c>
      <c r="F836" s="18" t="s">
        <v>11</v>
      </c>
      <c r="G836" s="18" t="s">
        <v>12</v>
      </c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</row>
    <row r="837">
      <c r="A837" s="1"/>
      <c r="B837" s="15">
        <v>92618.0</v>
      </c>
      <c r="C837" s="16" t="s">
        <v>8</v>
      </c>
      <c r="D837" s="17" t="s">
        <v>9</v>
      </c>
      <c r="E837" s="16" t="s">
        <v>9</v>
      </c>
      <c r="F837" s="18" t="s">
        <v>11</v>
      </c>
      <c r="G837" s="18" t="s">
        <v>12</v>
      </c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</row>
    <row r="838">
      <c r="A838" s="1"/>
      <c r="B838" s="19">
        <v>92619.0</v>
      </c>
      <c r="C838" s="17" t="s">
        <v>9</v>
      </c>
      <c r="D838" s="17" t="s">
        <v>9</v>
      </c>
      <c r="E838" s="16" t="s">
        <v>9</v>
      </c>
      <c r="F838" s="18" t="s">
        <v>11</v>
      </c>
      <c r="G838" s="18" t="s">
        <v>9</v>
      </c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>
      <c r="A839" s="1"/>
      <c r="B839" s="19">
        <v>92620.0</v>
      </c>
      <c r="C839" s="17" t="s">
        <v>9</v>
      </c>
      <c r="D839" s="17" t="s">
        <v>9</v>
      </c>
      <c r="E839" s="16" t="s">
        <v>9</v>
      </c>
      <c r="F839" s="18" t="s">
        <v>11</v>
      </c>
      <c r="G839" s="18" t="s">
        <v>9</v>
      </c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</row>
    <row r="840">
      <c r="A840" s="1"/>
      <c r="B840" s="19">
        <v>92623.0</v>
      </c>
      <c r="C840" s="17" t="s">
        <v>9</v>
      </c>
      <c r="D840" s="17" t="s">
        <v>9</v>
      </c>
      <c r="E840" s="16" t="s">
        <v>9</v>
      </c>
      <c r="F840" s="18" t="s">
        <v>11</v>
      </c>
      <c r="G840" s="18" t="s">
        <v>9</v>
      </c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</row>
    <row r="841">
      <c r="A841" s="1"/>
      <c r="B841" s="19">
        <v>92624.0</v>
      </c>
      <c r="C841" s="17" t="s">
        <v>9</v>
      </c>
      <c r="D841" s="17" t="s">
        <v>9</v>
      </c>
      <c r="E841" s="16" t="s">
        <v>9</v>
      </c>
      <c r="F841" s="18" t="s">
        <v>11</v>
      </c>
      <c r="G841" s="18" t="s">
        <v>9</v>
      </c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>
      <c r="A842" s="1"/>
      <c r="B842" s="19">
        <v>92625.0</v>
      </c>
      <c r="C842" s="17" t="s">
        <v>9</v>
      </c>
      <c r="D842" s="17" t="s">
        <v>9</v>
      </c>
      <c r="E842" s="16" t="s">
        <v>9</v>
      </c>
      <c r="F842" s="18" t="s">
        <v>11</v>
      </c>
      <c r="G842" s="18" t="s">
        <v>9</v>
      </c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>
      <c r="A843" s="1"/>
      <c r="B843" s="19">
        <v>92626.0</v>
      </c>
      <c r="C843" s="17" t="s">
        <v>9</v>
      </c>
      <c r="D843" s="17" t="s">
        <v>9</v>
      </c>
      <c r="E843" s="16" t="s">
        <v>9</v>
      </c>
      <c r="F843" s="18" t="s">
        <v>11</v>
      </c>
      <c r="G843" s="18" t="s">
        <v>9</v>
      </c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>
      <c r="A844" s="1"/>
      <c r="B844" s="15">
        <v>92627.0</v>
      </c>
      <c r="C844" s="16" t="s">
        <v>8</v>
      </c>
      <c r="D844" s="17" t="s">
        <v>9</v>
      </c>
      <c r="E844" s="16" t="s">
        <v>9</v>
      </c>
      <c r="F844" s="18" t="s">
        <v>11</v>
      </c>
      <c r="G844" s="18" t="s">
        <v>12</v>
      </c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</row>
    <row r="845">
      <c r="A845" s="1"/>
      <c r="B845" s="19">
        <v>92628.0</v>
      </c>
      <c r="C845" s="17" t="s">
        <v>9</v>
      </c>
      <c r="D845" s="17" t="s">
        <v>9</v>
      </c>
      <c r="E845" s="16" t="s">
        <v>9</v>
      </c>
      <c r="F845" s="18" t="s">
        <v>11</v>
      </c>
      <c r="G845" s="18" t="s">
        <v>9</v>
      </c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</row>
    <row r="846">
      <c r="A846" s="1"/>
      <c r="B846" s="19">
        <v>92629.0</v>
      </c>
      <c r="C846" s="17" t="s">
        <v>9</v>
      </c>
      <c r="D846" s="17" t="s">
        <v>9</v>
      </c>
      <c r="E846" s="16" t="s">
        <v>9</v>
      </c>
      <c r="F846" s="18" t="s">
        <v>11</v>
      </c>
      <c r="G846" s="18" t="s">
        <v>9</v>
      </c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</row>
    <row r="847">
      <c r="A847" s="1"/>
      <c r="B847" s="15">
        <v>92630.0</v>
      </c>
      <c r="C847" s="16" t="s">
        <v>8</v>
      </c>
      <c r="D847" s="17" t="s">
        <v>9</v>
      </c>
      <c r="E847" s="16" t="s">
        <v>9</v>
      </c>
      <c r="F847" s="18" t="s">
        <v>11</v>
      </c>
      <c r="G847" s="18" t="s">
        <v>12</v>
      </c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</row>
    <row r="848">
      <c r="A848" s="1"/>
      <c r="B848" s="15">
        <v>92637.0</v>
      </c>
      <c r="C848" s="16" t="s">
        <v>9</v>
      </c>
      <c r="D848" s="17" t="s">
        <v>9</v>
      </c>
      <c r="E848" s="16" t="s">
        <v>10</v>
      </c>
      <c r="F848" s="18" t="s">
        <v>11</v>
      </c>
      <c r="G848" s="18" t="s">
        <v>12</v>
      </c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</row>
    <row r="849">
      <c r="A849" s="1"/>
      <c r="B849" s="19">
        <v>92646.0</v>
      </c>
      <c r="C849" s="17" t="s">
        <v>9</v>
      </c>
      <c r="D849" s="17" t="s">
        <v>9</v>
      </c>
      <c r="E849" s="16" t="s">
        <v>9</v>
      </c>
      <c r="F849" s="18" t="s">
        <v>11</v>
      </c>
      <c r="G849" s="18" t="s">
        <v>9</v>
      </c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</row>
    <row r="850">
      <c r="A850" s="1"/>
      <c r="B850" s="15">
        <v>92647.0</v>
      </c>
      <c r="C850" s="16" t="s">
        <v>8</v>
      </c>
      <c r="D850" s="17" t="s">
        <v>9</v>
      </c>
      <c r="E850" s="16" t="s">
        <v>9</v>
      </c>
      <c r="F850" s="18" t="s">
        <v>11</v>
      </c>
      <c r="G850" s="18" t="s">
        <v>12</v>
      </c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</row>
    <row r="851">
      <c r="A851" s="1"/>
      <c r="B851" s="15">
        <v>92648.0</v>
      </c>
      <c r="C851" s="16" t="s">
        <v>8</v>
      </c>
      <c r="D851" s="17" t="s">
        <v>9</v>
      </c>
      <c r="E851" s="16" t="s">
        <v>9</v>
      </c>
      <c r="F851" s="18" t="s">
        <v>11</v>
      </c>
      <c r="G851" s="18" t="s">
        <v>12</v>
      </c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</row>
    <row r="852">
      <c r="A852" s="1"/>
      <c r="B852" s="19">
        <v>92649.0</v>
      </c>
      <c r="C852" s="17" t="s">
        <v>9</v>
      </c>
      <c r="D852" s="17" t="s">
        <v>9</v>
      </c>
      <c r="E852" s="16" t="s">
        <v>9</v>
      </c>
      <c r="F852" s="18" t="s">
        <v>11</v>
      </c>
      <c r="G852" s="18" t="s">
        <v>9</v>
      </c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</row>
    <row r="853">
      <c r="A853" s="1"/>
      <c r="B853" s="19">
        <v>92650.0</v>
      </c>
      <c r="C853" s="17" t="s">
        <v>9</v>
      </c>
      <c r="D853" s="17" t="s">
        <v>9</v>
      </c>
      <c r="E853" s="16" t="s">
        <v>9</v>
      </c>
      <c r="F853" s="18" t="s">
        <v>11</v>
      </c>
      <c r="G853" s="18" t="s">
        <v>9</v>
      </c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</row>
    <row r="854">
      <c r="A854" s="1"/>
      <c r="B854" s="19">
        <v>92651.0</v>
      </c>
      <c r="C854" s="17" t="s">
        <v>9</v>
      </c>
      <c r="D854" s="17" t="s">
        <v>9</v>
      </c>
      <c r="E854" s="16" t="s">
        <v>9</v>
      </c>
      <c r="F854" s="18" t="s">
        <v>11</v>
      </c>
      <c r="G854" s="18" t="s">
        <v>9</v>
      </c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</row>
    <row r="855">
      <c r="A855" s="1"/>
      <c r="B855" s="19">
        <v>92652.0</v>
      </c>
      <c r="C855" s="17" t="s">
        <v>9</v>
      </c>
      <c r="D855" s="17" t="s">
        <v>9</v>
      </c>
      <c r="E855" s="16" t="s">
        <v>9</v>
      </c>
      <c r="F855" s="18" t="s">
        <v>11</v>
      </c>
      <c r="G855" s="18" t="s">
        <v>9</v>
      </c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</row>
    <row r="856">
      <c r="A856" s="1"/>
      <c r="B856" s="15">
        <v>92653.0</v>
      </c>
      <c r="C856" s="16" t="s">
        <v>9</v>
      </c>
      <c r="D856" s="17" t="s">
        <v>9</v>
      </c>
      <c r="E856" s="16" t="s">
        <v>10</v>
      </c>
      <c r="F856" s="18" t="s">
        <v>11</v>
      </c>
      <c r="G856" s="18" t="s">
        <v>12</v>
      </c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</row>
    <row r="857">
      <c r="A857" s="1"/>
      <c r="B857" s="19">
        <v>92654.0</v>
      </c>
      <c r="C857" s="17" t="s">
        <v>9</v>
      </c>
      <c r="D857" s="17" t="s">
        <v>9</v>
      </c>
      <c r="E857" s="16" t="s">
        <v>9</v>
      </c>
      <c r="F857" s="18" t="s">
        <v>11</v>
      </c>
      <c r="G857" s="18" t="s">
        <v>9</v>
      </c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</row>
    <row r="858">
      <c r="A858" s="1"/>
      <c r="B858" s="15">
        <v>92655.0</v>
      </c>
      <c r="C858" s="16" t="s">
        <v>8</v>
      </c>
      <c r="D858" s="17" t="s">
        <v>9</v>
      </c>
      <c r="E858" s="16" t="s">
        <v>9</v>
      </c>
      <c r="F858" s="18" t="s">
        <v>11</v>
      </c>
      <c r="G858" s="18" t="s">
        <v>12</v>
      </c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</row>
    <row r="859">
      <c r="A859" s="1"/>
      <c r="B859" s="19">
        <v>92656.0</v>
      </c>
      <c r="C859" s="17" t="s">
        <v>9</v>
      </c>
      <c r="D859" s="17" t="s">
        <v>9</v>
      </c>
      <c r="E859" s="16" t="s">
        <v>9</v>
      </c>
      <c r="F859" s="18" t="s">
        <v>11</v>
      </c>
      <c r="G859" s="18" t="s">
        <v>9</v>
      </c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</row>
    <row r="860">
      <c r="A860" s="1"/>
      <c r="B860" s="21">
        <v>92657.0</v>
      </c>
      <c r="C860" s="17" t="s">
        <v>9</v>
      </c>
      <c r="D860" s="17" t="s">
        <v>9</v>
      </c>
      <c r="E860" s="16" t="s">
        <v>9</v>
      </c>
      <c r="F860" s="18" t="s">
        <v>11</v>
      </c>
      <c r="G860" s="18" t="s">
        <v>9</v>
      </c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</row>
    <row r="861">
      <c r="A861" s="1"/>
      <c r="B861" s="19">
        <v>92658.0</v>
      </c>
      <c r="C861" s="17" t="s">
        <v>9</v>
      </c>
      <c r="D861" s="17" t="s">
        <v>9</v>
      </c>
      <c r="E861" s="16" t="s">
        <v>9</v>
      </c>
      <c r="F861" s="18" t="s">
        <v>11</v>
      </c>
      <c r="G861" s="18" t="s">
        <v>9</v>
      </c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</row>
    <row r="862">
      <c r="A862" s="1"/>
      <c r="B862" s="19">
        <v>92659.0</v>
      </c>
      <c r="C862" s="17" t="s">
        <v>9</v>
      </c>
      <c r="D862" s="17" t="s">
        <v>9</v>
      </c>
      <c r="E862" s="16" t="s">
        <v>9</v>
      </c>
      <c r="F862" s="18" t="s">
        <v>11</v>
      </c>
      <c r="G862" s="18" t="s">
        <v>9</v>
      </c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</row>
    <row r="863">
      <c r="A863" s="1"/>
      <c r="B863" s="19">
        <v>92660.0</v>
      </c>
      <c r="C863" s="17" t="s">
        <v>9</v>
      </c>
      <c r="D863" s="17" t="s">
        <v>9</v>
      </c>
      <c r="E863" s="16" t="s">
        <v>9</v>
      </c>
      <c r="F863" s="18" t="s">
        <v>11</v>
      </c>
      <c r="G863" s="18" t="s">
        <v>9</v>
      </c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</row>
    <row r="864">
      <c r="A864" s="1"/>
      <c r="B864" s="19">
        <v>92661.0</v>
      </c>
      <c r="C864" s="17" t="s">
        <v>9</v>
      </c>
      <c r="D864" s="17" t="s">
        <v>9</v>
      </c>
      <c r="E864" s="16" t="s">
        <v>9</v>
      </c>
      <c r="F864" s="18" t="s">
        <v>11</v>
      </c>
      <c r="G864" s="18" t="s">
        <v>9</v>
      </c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</row>
    <row r="865">
      <c r="A865" s="1"/>
      <c r="B865" s="19">
        <v>92662.0</v>
      </c>
      <c r="C865" s="17" t="s">
        <v>9</v>
      </c>
      <c r="D865" s="17" t="s">
        <v>9</v>
      </c>
      <c r="E865" s="16" t="s">
        <v>9</v>
      </c>
      <c r="F865" s="18" t="s">
        <v>11</v>
      </c>
      <c r="G865" s="18" t="s">
        <v>9</v>
      </c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</row>
    <row r="866">
      <c r="A866" s="1"/>
      <c r="B866" s="15">
        <v>92663.0</v>
      </c>
      <c r="C866" s="16" t="s">
        <v>8</v>
      </c>
      <c r="D866" s="17" t="s">
        <v>9</v>
      </c>
      <c r="E866" s="16" t="s">
        <v>9</v>
      </c>
      <c r="F866" s="18" t="s">
        <v>11</v>
      </c>
      <c r="G866" s="18" t="s">
        <v>12</v>
      </c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</row>
    <row r="867">
      <c r="A867" s="1"/>
      <c r="B867" s="19">
        <v>92672.0</v>
      </c>
      <c r="C867" s="17" t="s">
        <v>9</v>
      </c>
      <c r="D867" s="17" t="s">
        <v>9</v>
      </c>
      <c r="E867" s="16" t="s">
        <v>9</v>
      </c>
      <c r="F867" s="18" t="s">
        <v>11</v>
      </c>
      <c r="G867" s="18" t="s">
        <v>9</v>
      </c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</row>
    <row r="868">
      <c r="A868" s="1"/>
      <c r="B868" s="19">
        <v>92673.0</v>
      </c>
      <c r="C868" s="17" t="s">
        <v>9</v>
      </c>
      <c r="D868" s="17" t="s">
        <v>9</v>
      </c>
      <c r="E868" s="16" t="s">
        <v>9</v>
      </c>
      <c r="F868" s="18" t="s">
        <v>11</v>
      </c>
      <c r="G868" s="18" t="s">
        <v>9</v>
      </c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</row>
    <row r="869">
      <c r="A869" s="1"/>
      <c r="B869" s="19">
        <v>92674.0</v>
      </c>
      <c r="C869" s="17" t="s">
        <v>9</v>
      </c>
      <c r="D869" s="17" t="s">
        <v>9</v>
      </c>
      <c r="E869" s="16" t="s">
        <v>9</v>
      </c>
      <c r="F869" s="18" t="s">
        <v>11</v>
      </c>
      <c r="G869" s="18" t="s">
        <v>9</v>
      </c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</row>
    <row r="870">
      <c r="A870" s="1"/>
      <c r="B870" s="19">
        <v>92675.0</v>
      </c>
      <c r="C870" s="17" t="s">
        <v>9</v>
      </c>
      <c r="D870" s="17" t="s">
        <v>9</v>
      </c>
      <c r="E870" s="16" t="s">
        <v>9</v>
      </c>
      <c r="F870" s="18" t="s">
        <v>11</v>
      </c>
      <c r="G870" s="18" t="s">
        <v>9</v>
      </c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</row>
    <row r="871">
      <c r="A871" s="1"/>
      <c r="B871" s="19">
        <v>92676.0</v>
      </c>
      <c r="C871" s="17" t="s">
        <v>9</v>
      </c>
      <c r="D871" s="17" t="s">
        <v>13</v>
      </c>
      <c r="E871" s="16" t="s">
        <v>9</v>
      </c>
      <c r="F871" s="18" t="s">
        <v>11</v>
      </c>
      <c r="G871" s="18" t="s">
        <v>12</v>
      </c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</row>
    <row r="872">
      <c r="A872" s="1"/>
      <c r="B872" s="19">
        <v>92677.0</v>
      </c>
      <c r="C872" s="17" t="s">
        <v>9</v>
      </c>
      <c r="D872" s="17" t="s">
        <v>9</v>
      </c>
      <c r="E872" s="16" t="s">
        <v>9</v>
      </c>
      <c r="F872" s="18" t="s">
        <v>11</v>
      </c>
      <c r="G872" s="18" t="s">
        <v>9</v>
      </c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</row>
    <row r="873">
      <c r="A873" s="1"/>
      <c r="B873" s="19">
        <v>92678.0</v>
      </c>
      <c r="C873" s="17" t="s">
        <v>9</v>
      </c>
      <c r="D873" s="17" t="s">
        <v>9</v>
      </c>
      <c r="E873" s="16" t="s">
        <v>9</v>
      </c>
      <c r="F873" s="18" t="s">
        <v>11</v>
      </c>
      <c r="G873" s="18" t="s">
        <v>9</v>
      </c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</row>
    <row r="874">
      <c r="A874" s="1"/>
      <c r="B874" s="19">
        <v>92679.0</v>
      </c>
      <c r="C874" s="17" t="s">
        <v>9</v>
      </c>
      <c r="D874" s="17" t="s">
        <v>9</v>
      </c>
      <c r="E874" s="16" t="s">
        <v>9</v>
      </c>
      <c r="F874" s="18" t="s">
        <v>11</v>
      </c>
      <c r="G874" s="18" t="s">
        <v>9</v>
      </c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</row>
    <row r="875">
      <c r="A875" s="1"/>
      <c r="B875" s="15">
        <v>92683.0</v>
      </c>
      <c r="C875" s="16" t="s">
        <v>8</v>
      </c>
      <c r="D875" s="17" t="s">
        <v>9</v>
      </c>
      <c r="E875" s="16" t="s">
        <v>10</v>
      </c>
      <c r="F875" s="18" t="s">
        <v>11</v>
      </c>
      <c r="G875" s="18" t="s">
        <v>12</v>
      </c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</row>
    <row r="876">
      <c r="A876" s="1"/>
      <c r="B876" s="19">
        <v>92684.0</v>
      </c>
      <c r="C876" s="17" t="s">
        <v>9</v>
      </c>
      <c r="D876" s="17" t="s">
        <v>9</v>
      </c>
      <c r="E876" s="16" t="s">
        <v>9</v>
      </c>
      <c r="F876" s="18" t="s">
        <v>11</v>
      </c>
      <c r="G876" s="18" t="s">
        <v>9</v>
      </c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</row>
    <row r="877">
      <c r="A877" s="1"/>
      <c r="B877" s="15">
        <v>92685.0</v>
      </c>
      <c r="C877" s="16" t="s">
        <v>8</v>
      </c>
      <c r="D877" s="16" t="s">
        <v>9</v>
      </c>
      <c r="E877" s="16" t="s">
        <v>9</v>
      </c>
      <c r="F877" s="18" t="s">
        <v>9</v>
      </c>
      <c r="G877" s="18" t="s">
        <v>12</v>
      </c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</row>
    <row r="878">
      <c r="A878" s="1"/>
      <c r="B878" s="19">
        <v>92688.0</v>
      </c>
      <c r="C878" s="17" t="s">
        <v>9</v>
      </c>
      <c r="D878" s="17" t="s">
        <v>9</v>
      </c>
      <c r="E878" s="16" t="s">
        <v>9</v>
      </c>
      <c r="F878" s="18" t="s">
        <v>11</v>
      </c>
      <c r="G878" s="18" t="s">
        <v>9</v>
      </c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</row>
    <row r="879">
      <c r="A879" s="1"/>
      <c r="B879" s="15">
        <v>92689.0</v>
      </c>
      <c r="C879" s="16" t="s">
        <v>9</v>
      </c>
      <c r="D879" s="16" t="s">
        <v>9</v>
      </c>
      <c r="E879" s="16" t="s">
        <v>9</v>
      </c>
      <c r="F879" s="18" t="s">
        <v>9</v>
      </c>
      <c r="G879" s="18" t="s">
        <v>9</v>
      </c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</row>
    <row r="880">
      <c r="A880" s="1"/>
      <c r="B880" s="19">
        <v>92690.0</v>
      </c>
      <c r="C880" s="17" t="s">
        <v>9</v>
      </c>
      <c r="D880" s="17" t="s">
        <v>9</v>
      </c>
      <c r="E880" s="16" t="s">
        <v>9</v>
      </c>
      <c r="F880" s="18" t="s">
        <v>11</v>
      </c>
      <c r="G880" s="18" t="s">
        <v>9</v>
      </c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</row>
    <row r="881">
      <c r="A881" s="1"/>
      <c r="B881" s="19">
        <v>92691.0</v>
      </c>
      <c r="C881" s="17" t="s">
        <v>9</v>
      </c>
      <c r="D881" s="17" t="s">
        <v>9</v>
      </c>
      <c r="E881" s="16" t="s">
        <v>9</v>
      </c>
      <c r="F881" s="18" t="s">
        <v>11</v>
      </c>
      <c r="G881" s="18" t="s">
        <v>9</v>
      </c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</row>
    <row r="882">
      <c r="A882" s="1"/>
      <c r="B882" s="19">
        <v>92692.0</v>
      </c>
      <c r="C882" s="17" t="s">
        <v>9</v>
      </c>
      <c r="D882" s="17" t="s">
        <v>9</v>
      </c>
      <c r="E882" s="16" t="s">
        <v>9</v>
      </c>
      <c r="F882" s="18" t="s">
        <v>11</v>
      </c>
      <c r="G882" s="18" t="s">
        <v>9</v>
      </c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</row>
    <row r="883">
      <c r="A883" s="1"/>
      <c r="B883" s="15">
        <v>92693.0</v>
      </c>
      <c r="C883" s="16" t="s">
        <v>9</v>
      </c>
      <c r="D883" s="16" t="s">
        <v>9</v>
      </c>
      <c r="E883" s="16" t="s">
        <v>9</v>
      </c>
      <c r="F883" s="18" t="s">
        <v>9</v>
      </c>
      <c r="G883" s="18" t="s">
        <v>9</v>
      </c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</row>
    <row r="884">
      <c r="A884" s="1"/>
      <c r="B884" s="19">
        <v>92694.0</v>
      </c>
      <c r="C884" s="17" t="s">
        <v>9</v>
      </c>
      <c r="D884" s="17" t="s">
        <v>9</v>
      </c>
      <c r="E884" s="16" t="s">
        <v>9</v>
      </c>
      <c r="F884" s="18" t="s">
        <v>11</v>
      </c>
      <c r="G884" s="18" t="s">
        <v>9</v>
      </c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</row>
    <row r="885">
      <c r="A885" s="1"/>
      <c r="B885" s="19">
        <v>92697.0</v>
      </c>
      <c r="C885" s="17" t="s">
        <v>9</v>
      </c>
      <c r="D885" s="17" t="s">
        <v>9</v>
      </c>
      <c r="E885" s="16" t="s">
        <v>9</v>
      </c>
      <c r="F885" s="18" t="s">
        <v>11</v>
      </c>
      <c r="G885" s="18" t="s">
        <v>12</v>
      </c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</row>
    <row r="886">
      <c r="A886" s="1"/>
      <c r="B886" s="19">
        <v>92698.0</v>
      </c>
      <c r="C886" s="17" t="s">
        <v>9</v>
      </c>
      <c r="D886" s="17" t="s">
        <v>9</v>
      </c>
      <c r="E886" s="16" t="s">
        <v>9</v>
      </c>
      <c r="F886" s="18" t="s">
        <v>11</v>
      </c>
      <c r="G886" s="18" t="s">
        <v>9</v>
      </c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</row>
    <row r="887">
      <c r="A887" s="1"/>
      <c r="B887" s="15">
        <v>92701.0</v>
      </c>
      <c r="C887" s="16" t="s">
        <v>8</v>
      </c>
      <c r="D887" s="17" t="s">
        <v>9</v>
      </c>
      <c r="E887" s="16" t="s">
        <v>10</v>
      </c>
      <c r="F887" s="18" t="s">
        <v>11</v>
      </c>
      <c r="G887" s="18" t="s">
        <v>12</v>
      </c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</row>
    <row r="888">
      <c r="A888" s="1"/>
      <c r="B888" s="15">
        <v>92702.0</v>
      </c>
      <c r="C888" s="16" t="s">
        <v>8</v>
      </c>
      <c r="D888" s="17" t="s">
        <v>9</v>
      </c>
      <c r="E888" s="16" t="s">
        <v>9</v>
      </c>
      <c r="F888" s="18" t="s">
        <v>11</v>
      </c>
      <c r="G888" s="18" t="s">
        <v>12</v>
      </c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</row>
    <row r="889">
      <c r="A889" s="1"/>
      <c r="B889" s="15">
        <v>92703.0</v>
      </c>
      <c r="C889" s="16" t="s">
        <v>8</v>
      </c>
      <c r="D889" s="17" t="s">
        <v>9</v>
      </c>
      <c r="E889" s="16" t="s">
        <v>10</v>
      </c>
      <c r="F889" s="18" t="s">
        <v>11</v>
      </c>
      <c r="G889" s="18" t="s">
        <v>12</v>
      </c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</row>
    <row r="890">
      <c r="A890" s="1"/>
      <c r="B890" s="15">
        <v>92704.0</v>
      </c>
      <c r="C890" s="16" t="s">
        <v>8</v>
      </c>
      <c r="D890" s="17" t="s">
        <v>9</v>
      </c>
      <c r="E890" s="16" t="s">
        <v>9</v>
      </c>
      <c r="F890" s="18" t="s">
        <v>11</v>
      </c>
      <c r="G890" s="18" t="s">
        <v>12</v>
      </c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</row>
    <row r="891">
      <c r="A891" s="1"/>
      <c r="B891" s="15">
        <v>92705.0</v>
      </c>
      <c r="C891" s="16" t="s">
        <v>8</v>
      </c>
      <c r="D891" s="17" t="s">
        <v>9</v>
      </c>
      <c r="E891" s="16" t="s">
        <v>9</v>
      </c>
      <c r="F891" s="18" t="s">
        <v>11</v>
      </c>
      <c r="G891" s="18" t="s">
        <v>12</v>
      </c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</row>
    <row r="892">
      <c r="A892" s="1"/>
      <c r="B892" s="15">
        <v>92706.0</v>
      </c>
      <c r="C892" s="16" t="s">
        <v>8</v>
      </c>
      <c r="D892" s="17" t="s">
        <v>9</v>
      </c>
      <c r="E892" s="16" t="s">
        <v>10</v>
      </c>
      <c r="F892" s="18" t="s">
        <v>11</v>
      </c>
      <c r="G892" s="18" t="s">
        <v>12</v>
      </c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</row>
    <row r="893">
      <c r="A893" s="1"/>
      <c r="B893" s="15">
        <v>92707.0</v>
      </c>
      <c r="C893" s="16" t="s">
        <v>8</v>
      </c>
      <c r="D893" s="17" t="s">
        <v>9</v>
      </c>
      <c r="E893" s="16" t="s">
        <v>9</v>
      </c>
      <c r="F893" s="18" t="s">
        <v>11</v>
      </c>
      <c r="G893" s="18" t="s">
        <v>12</v>
      </c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</row>
    <row r="894">
      <c r="A894" s="1"/>
      <c r="B894" s="19">
        <v>92708.0</v>
      </c>
      <c r="C894" s="17" t="s">
        <v>9</v>
      </c>
      <c r="D894" s="17" t="s">
        <v>9</v>
      </c>
      <c r="E894" s="16" t="s">
        <v>9</v>
      </c>
      <c r="F894" s="18" t="s">
        <v>11</v>
      </c>
      <c r="G894" s="18" t="s">
        <v>9</v>
      </c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</row>
    <row r="895">
      <c r="A895" s="1"/>
      <c r="B895" s="19">
        <v>92709.0</v>
      </c>
      <c r="C895" s="17" t="s">
        <v>9</v>
      </c>
      <c r="D895" s="17" t="s">
        <v>9</v>
      </c>
      <c r="E895" s="16" t="s">
        <v>9</v>
      </c>
      <c r="F895" s="18" t="s">
        <v>11</v>
      </c>
      <c r="G895" s="18" t="s">
        <v>9</v>
      </c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</row>
    <row r="896">
      <c r="A896" s="1"/>
      <c r="B896" s="19">
        <v>92710.0</v>
      </c>
      <c r="C896" s="17" t="s">
        <v>9</v>
      </c>
      <c r="D896" s="17" t="s">
        <v>9</v>
      </c>
      <c r="E896" s="16" t="s">
        <v>9</v>
      </c>
      <c r="F896" s="18" t="s">
        <v>11</v>
      </c>
      <c r="G896" s="18" t="s">
        <v>9</v>
      </c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</row>
    <row r="897">
      <c r="A897" s="1"/>
      <c r="B897" s="19">
        <v>92711.0</v>
      </c>
      <c r="C897" s="17" t="s">
        <v>9</v>
      </c>
      <c r="D897" s="17" t="s">
        <v>9</v>
      </c>
      <c r="E897" s="16" t="s">
        <v>9</v>
      </c>
      <c r="F897" s="18" t="s">
        <v>11</v>
      </c>
      <c r="G897" s="18" t="s">
        <v>9</v>
      </c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</row>
    <row r="898">
      <c r="A898" s="1"/>
      <c r="B898" s="19">
        <v>92712.0</v>
      </c>
      <c r="C898" s="17" t="s">
        <v>9</v>
      </c>
      <c r="D898" s="17" t="s">
        <v>9</v>
      </c>
      <c r="E898" s="16" t="s">
        <v>9</v>
      </c>
      <c r="F898" s="18" t="s">
        <v>11</v>
      </c>
      <c r="G898" s="18" t="s">
        <v>9</v>
      </c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</row>
    <row r="899">
      <c r="A899" s="1"/>
      <c r="B899" s="19">
        <v>92715.0</v>
      </c>
      <c r="C899" s="17" t="s">
        <v>9</v>
      </c>
      <c r="D899" s="17" t="s">
        <v>9</v>
      </c>
      <c r="E899" s="16" t="s">
        <v>9</v>
      </c>
      <c r="F899" s="18" t="s">
        <v>11</v>
      </c>
      <c r="G899" s="18" t="s">
        <v>9</v>
      </c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</row>
    <row r="900">
      <c r="A900" s="1"/>
      <c r="B900" s="19">
        <v>92720.0</v>
      </c>
      <c r="C900" s="17" t="s">
        <v>9</v>
      </c>
      <c r="D900" s="17" t="s">
        <v>9</v>
      </c>
      <c r="E900" s="16" t="s">
        <v>9</v>
      </c>
      <c r="F900" s="18" t="s">
        <v>11</v>
      </c>
      <c r="G900" s="18" t="s">
        <v>9</v>
      </c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</row>
    <row r="901">
      <c r="A901" s="1"/>
      <c r="B901" s="15">
        <v>92725.0</v>
      </c>
      <c r="C901" s="16" t="s">
        <v>9</v>
      </c>
      <c r="D901" s="16" t="s">
        <v>9</v>
      </c>
      <c r="E901" s="16" t="s">
        <v>9</v>
      </c>
      <c r="F901" s="18" t="s">
        <v>9</v>
      </c>
      <c r="G901" s="18" t="s">
        <v>9</v>
      </c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</row>
    <row r="902">
      <c r="A902" s="1"/>
      <c r="B902" s="19">
        <v>92728.0</v>
      </c>
      <c r="C902" s="17" t="s">
        <v>9</v>
      </c>
      <c r="D902" s="17" t="s">
        <v>9</v>
      </c>
      <c r="E902" s="16" t="s">
        <v>9</v>
      </c>
      <c r="F902" s="18" t="s">
        <v>11</v>
      </c>
      <c r="G902" s="18" t="s">
        <v>9</v>
      </c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</row>
    <row r="903">
      <c r="A903" s="1"/>
      <c r="B903" s="15">
        <v>92735.0</v>
      </c>
      <c r="C903" s="16" t="s">
        <v>8</v>
      </c>
      <c r="D903" s="17" t="s">
        <v>9</v>
      </c>
      <c r="E903" s="16" t="s">
        <v>9</v>
      </c>
      <c r="F903" s="18" t="s">
        <v>11</v>
      </c>
      <c r="G903" s="18" t="s">
        <v>12</v>
      </c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</row>
    <row r="904">
      <c r="A904" s="1"/>
      <c r="B904" s="15">
        <v>92780.0</v>
      </c>
      <c r="C904" s="16" t="s">
        <v>8</v>
      </c>
      <c r="D904" s="17" t="s">
        <v>9</v>
      </c>
      <c r="E904" s="16" t="s">
        <v>9</v>
      </c>
      <c r="F904" s="18" t="s">
        <v>11</v>
      </c>
      <c r="G904" s="18" t="s">
        <v>12</v>
      </c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</row>
    <row r="905">
      <c r="A905" s="1"/>
      <c r="B905" s="19">
        <v>92781.0</v>
      </c>
      <c r="C905" s="17" t="s">
        <v>9</v>
      </c>
      <c r="D905" s="17" t="s">
        <v>9</v>
      </c>
      <c r="E905" s="16" t="s">
        <v>9</v>
      </c>
      <c r="F905" s="18" t="s">
        <v>11</v>
      </c>
      <c r="G905" s="18" t="s">
        <v>9</v>
      </c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</row>
    <row r="906">
      <c r="A906" s="1"/>
      <c r="B906" s="19">
        <v>92782.0</v>
      </c>
      <c r="C906" s="17" t="s">
        <v>9</v>
      </c>
      <c r="D906" s="17" t="s">
        <v>9</v>
      </c>
      <c r="E906" s="16" t="s">
        <v>9</v>
      </c>
      <c r="F906" s="18" t="s">
        <v>11</v>
      </c>
      <c r="G906" s="18" t="s">
        <v>9</v>
      </c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</row>
    <row r="907">
      <c r="A907" s="1"/>
      <c r="B907" s="15">
        <v>92799.0</v>
      </c>
      <c r="C907" s="16" t="s">
        <v>8</v>
      </c>
      <c r="D907" s="17" t="s">
        <v>9</v>
      </c>
      <c r="E907" s="16" t="s">
        <v>9</v>
      </c>
      <c r="F907" s="18" t="s">
        <v>11</v>
      </c>
      <c r="G907" s="18" t="s">
        <v>12</v>
      </c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</row>
    <row r="908">
      <c r="A908" s="1"/>
      <c r="B908" s="15">
        <v>92800.0</v>
      </c>
      <c r="C908" s="16" t="s">
        <v>9</v>
      </c>
      <c r="D908" s="16" t="s">
        <v>9</v>
      </c>
      <c r="E908" s="16" t="s">
        <v>9</v>
      </c>
      <c r="F908" s="18" t="s">
        <v>9</v>
      </c>
      <c r="G908" s="18" t="s">
        <v>9</v>
      </c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</row>
    <row r="909">
      <c r="A909" s="1"/>
      <c r="B909" s="15">
        <v>92801.0</v>
      </c>
      <c r="C909" s="16" t="s">
        <v>8</v>
      </c>
      <c r="D909" s="17" t="s">
        <v>9</v>
      </c>
      <c r="E909" s="16" t="s">
        <v>9</v>
      </c>
      <c r="F909" s="18" t="s">
        <v>11</v>
      </c>
      <c r="G909" s="18" t="s">
        <v>12</v>
      </c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</row>
    <row r="910">
      <c r="A910" s="1"/>
      <c r="B910" s="15">
        <v>92802.0</v>
      </c>
      <c r="C910" s="16" t="s">
        <v>8</v>
      </c>
      <c r="D910" s="17" t="s">
        <v>9</v>
      </c>
      <c r="E910" s="16" t="s">
        <v>9</v>
      </c>
      <c r="F910" s="18" t="s">
        <v>11</v>
      </c>
      <c r="G910" s="18" t="s">
        <v>12</v>
      </c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</row>
    <row r="911">
      <c r="A911" s="1"/>
      <c r="B911" s="15">
        <v>92803.0</v>
      </c>
      <c r="C911" s="16" t="s">
        <v>8</v>
      </c>
      <c r="D911" s="17" t="s">
        <v>9</v>
      </c>
      <c r="E911" s="16" t="s">
        <v>9</v>
      </c>
      <c r="F911" s="18" t="s">
        <v>11</v>
      </c>
      <c r="G911" s="18" t="s">
        <v>12</v>
      </c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</row>
    <row r="912">
      <c r="A912" s="1"/>
      <c r="B912" s="15">
        <v>92804.0</v>
      </c>
      <c r="C912" s="16" t="s">
        <v>8</v>
      </c>
      <c r="D912" s="17" t="s">
        <v>9</v>
      </c>
      <c r="E912" s="16" t="s">
        <v>10</v>
      </c>
      <c r="F912" s="18" t="s">
        <v>11</v>
      </c>
      <c r="G912" s="18" t="s">
        <v>12</v>
      </c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</row>
    <row r="913">
      <c r="A913" s="1"/>
      <c r="B913" s="15">
        <v>92805.0</v>
      </c>
      <c r="C913" s="16" t="s">
        <v>8</v>
      </c>
      <c r="D913" s="17" t="s">
        <v>9</v>
      </c>
      <c r="E913" s="16" t="s">
        <v>9</v>
      </c>
      <c r="F913" s="18" t="s">
        <v>11</v>
      </c>
      <c r="G913" s="18" t="s">
        <v>12</v>
      </c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</row>
    <row r="914">
      <c r="A914" s="1"/>
      <c r="B914" s="15">
        <v>92806.0</v>
      </c>
      <c r="C914" s="16" t="s">
        <v>8</v>
      </c>
      <c r="D914" s="17" t="s">
        <v>9</v>
      </c>
      <c r="E914" s="16" t="s">
        <v>9</v>
      </c>
      <c r="F914" s="18" t="s">
        <v>11</v>
      </c>
      <c r="G914" s="18" t="s">
        <v>12</v>
      </c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</row>
    <row r="915">
      <c r="A915" s="1"/>
      <c r="B915" s="15">
        <v>92807.0</v>
      </c>
      <c r="C915" s="16" t="s">
        <v>8</v>
      </c>
      <c r="D915" s="17" t="s">
        <v>9</v>
      </c>
      <c r="E915" s="16" t="s">
        <v>9</v>
      </c>
      <c r="F915" s="18" t="s">
        <v>11</v>
      </c>
      <c r="G915" s="18" t="s">
        <v>12</v>
      </c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</row>
    <row r="916">
      <c r="A916" s="1"/>
      <c r="B916" s="19">
        <v>92808.0</v>
      </c>
      <c r="C916" s="17" t="s">
        <v>9</v>
      </c>
      <c r="D916" s="17" t="s">
        <v>9</v>
      </c>
      <c r="E916" s="16" t="s">
        <v>9</v>
      </c>
      <c r="F916" s="18" t="s">
        <v>11</v>
      </c>
      <c r="G916" s="18" t="s">
        <v>9</v>
      </c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</row>
    <row r="917">
      <c r="A917" s="1"/>
      <c r="B917" s="19">
        <v>92809.0</v>
      </c>
      <c r="C917" s="17" t="s">
        <v>9</v>
      </c>
      <c r="D917" s="17" t="s">
        <v>9</v>
      </c>
      <c r="E917" s="16" t="s">
        <v>9</v>
      </c>
      <c r="F917" s="18" t="s">
        <v>11</v>
      </c>
      <c r="G917" s="18" t="s">
        <v>9</v>
      </c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</row>
    <row r="918">
      <c r="A918" s="1"/>
      <c r="B918" s="15">
        <v>92810.0</v>
      </c>
      <c r="C918" s="16" t="s">
        <v>9</v>
      </c>
      <c r="D918" s="16" t="s">
        <v>9</v>
      </c>
      <c r="E918" s="16" t="s">
        <v>9</v>
      </c>
      <c r="F918" s="18" t="s">
        <v>9</v>
      </c>
      <c r="G918" s="18" t="s">
        <v>9</v>
      </c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</row>
    <row r="919">
      <c r="A919" s="1"/>
      <c r="B919" s="19">
        <v>92811.0</v>
      </c>
      <c r="C919" s="17" t="s">
        <v>9</v>
      </c>
      <c r="D919" s="17" t="s">
        <v>9</v>
      </c>
      <c r="E919" s="16" t="s">
        <v>9</v>
      </c>
      <c r="F919" s="18" t="s">
        <v>11</v>
      </c>
      <c r="G919" s="18" t="s">
        <v>9</v>
      </c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</row>
    <row r="920">
      <c r="A920" s="1"/>
      <c r="B920" s="19">
        <v>92812.0</v>
      </c>
      <c r="C920" s="17" t="s">
        <v>9</v>
      </c>
      <c r="D920" s="17" t="s">
        <v>9</v>
      </c>
      <c r="E920" s="16" t="s">
        <v>9</v>
      </c>
      <c r="F920" s="18" t="s">
        <v>11</v>
      </c>
      <c r="G920" s="18" t="s">
        <v>9</v>
      </c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</row>
    <row r="921">
      <c r="A921" s="1"/>
      <c r="B921" s="15">
        <v>92813.0</v>
      </c>
      <c r="C921" s="16" t="s">
        <v>9</v>
      </c>
      <c r="D921" s="16" t="s">
        <v>9</v>
      </c>
      <c r="E921" s="16" t="s">
        <v>9</v>
      </c>
      <c r="F921" s="18" t="s">
        <v>9</v>
      </c>
      <c r="G921" s="18" t="s">
        <v>9</v>
      </c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</row>
    <row r="922">
      <c r="A922" s="1"/>
      <c r="B922" s="19">
        <v>92814.0</v>
      </c>
      <c r="C922" s="17" t="s">
        <v>9</v>
      </c>
      <c r="D922" s="17" t="s">
        <v>9</v>
      </c>
      <c r="E922" s="16" t="s">
        <v>9</v>
      </c>
      <c r="F922" s="18" t="s">
        <v>11</v>
      </c>
      <c r="G922" s="18" t="s">
        <v>9</v>
      </c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</row>
    <row r="923">
      <c r="A923" s="1"/>
      <c r="B923" s="15">
        <v>92815.0</v>
      </c>
      <c r="C923" s="16" t="s">
        <v>8</v>
      </c>
      <c r="D923" s="17" t="s">
        <v>9</v>
      </c>
      <c r="E923" s="16" t="s">
        <v>9</v>
      </c>
      <c r="F923" s="18" t="s">
        <v>11</v>
      </c>
      <c r="G923" s="18" t="s">
        <v>12</v>
      </c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</row>
    <row r="924">
      <c r="A924" s="1"/>
      <c r="B924" s="19">
        <v>92816.0</v>
      </c>
      <c r="C924" s="17" t="s">
        <v>9</v>
      </c>
      <c r="D924" s="17" t="s">
        <v>9</v>
      </c>
      <c r="E924" s="16" t="s">
        <v>9</v>
      </c>
      <c r="F924" s="18" t="s">
        <v>11</v>
      </c>
      <c r="G924" s="18" t="s">
        <v>9</v>
      </c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</row>
    <row r="925">
      <c r="A925" s="1"/>
      <c r="B925" s="19">
        <v>92817.0</v>
      </c>
      <c r="C925" s="17" t="s">
        <v>9</v>
      </c>
      <c r="D925" s="17" t="s">
        <v>9</v>
      </c>
      <c r="E925" s="16" t="s">
        <v>9</v>
      </c>
      <c r="F925" s="18" t="s">
        <v>11</v>
      </c>
      <c r="G925" s="18" t="s">
        <v>9</v>
      </c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</row>
    <row r="926">
      <c r="A926" s="1"/>
      <c r="B926" s="15">
        <v>92821.0</v>
      </c>
      <c r="C926" s="16" t="s">
        <v>8</v>
      </c>
      <c r="D926" s="17" t="s">
        <v>9</v>
      </c>
      <c r="E926" s="16" t="s">
        <v>9</v>
      </c>
      <c r="F926" s="18" t="s">
        <v>11</v>
      </c>
      <c r="G926" s="18" t="s">
        <v>12</v>
      </c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</row>
    <row r="927">
      <c r="A927" s="1"/>
      <c r="B927" s="19">
        <v>92822.0</v>
      </c>
      <c r="C927" s="17" t="s">
        <v>9</v>
      </c>
      <c r="D927" s="17" t="s">
        <v>9</v>
      </c>
      <c r="E927" s="16" t="s">
        <v>9</v>
      </c>
      <c r="F927" s="18" t="s">
        <v>11</v>
      </c>
      <c r="G927" s="18" t="s">
        <v>9</v>
      </c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</row>
    <row r="928">
      <c r="A928" s="1"/>
      <c r="B928" s="19">
        <v>92823.0</v>
      </c>
      <c r="C928" s="17" t="s">
        <v>9</v>
      </c>
      <c r="D928" s="17" t="s">
        <v>9</v>
      </c>
      <c r="E928" s="16" t="s">
        <v>9</v>
      </c>
      <c r="F928" s="18" t="s">
        <v>11</v>
      </c>
      <c r="G928" s="18" t="s">
        <v>9</v>
      </c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</row>
    <row r="929">
      <c r="A929" s="1"/>
      <c r="B929" s="15">
        <v>92824.0</v>
      </c>
      <c r="C929" s="16" t="s">
        <v>9</v>
      </c>
      <c r="D929" s="16" t="s">
        <v>9</v>
      </c>
      <c r="E929" s="16" t="s">
        <v>9</v>
      </c>
      <c r="F929" s="18" t="s">
        <v>9</v>
      </c>
      <c r="G929" s="18" t="s">
        <v>9</v>
      </c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</row>
    <row r="930">
      <c r="A930" s="1"/>
      <c r="B930" s="15">
        <v>92825.0</v>
      </c>
      <c r="C930" s="16" t="s">
        <v>8</v>
      </c>
      <c r="D930" s="16" t="s">
        <v>9</v>
      </c>
      <c r="E930" s="16" t="s">
        <v>9</v>
      </c>
      <c r="F930" s="18" t="s">
        <v>9</v>
      </c>
      <c r="G930" s="18" t="s">
        <v>12</v>
      </c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</row>
    <row r="931">
      <c r="A931" s="1"/>
      <c r="B931" s="15">
        <v>92831.0</v>
      </c>
      <c r="C931" s="16" t="s">
        <v>8</v>
      </c>
      <c r="D931" s="17" t="s">
        <v>9</v>
      </c>
      <c r="E931" s="16" t="s">
        <v>9</v>
      </c>
      <c r="F931" s="18" t="s">
        <v>11</v>
      </c>
      <c r="G931" s="18" t="s">
        <v>12</v>
      </c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</row>
    <row r="932">
      <c r="A932" s="1"/>
      <c r="B932" s="15">
        <v>92832.0</v>
      </c>
      <c r="C932" s="16" t="s">
        <v>8</v>
      </c>
      <c r="D932" s="17" t="s">
        <v>9</v>
      </c>
      <c r="E932" s="16" t="s">
        <v>9</v>
      </c>
      <c r="F932" s="18" t="s">
        <v>11</v>
      </c>
      <c r="G932" s="18" t="s">
        <v>12</v>
      </c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</row>
    <row r="933">
      <c r="A933" s="1"/>
      <c r="B933" s="15">
        <v>92833.0</v>
      </c>
      <c r="C933" s="16" t="s">
        <v>8</v>
      </c>
      <c r="D933" s="17" t="s">
        <v>9</v>
      </c>
      <c r="E933" s="16" t="s">
        <v>9</v>
      </c>
      <c r="F933" s="18" t="s">
        <v>11</v>
      </c>
      <c r="G933" s="18" t="s">
        <v>12</v>
      </c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</row>
    <row r="934">
      <c r="A934" s="1"/>
      <c r="B934" s="15">
        <v>92834.0</v>
      </c>
      <c r="C934" s="16" t="s">
        <v>8</v>
      </c>
      <c r="D934" s="17" t="s">
        <v>9</v>
      </c>
      <c r="E934" s="16" t="s">
        <v>9</v>
      </c>
      <c r="F934" s="18" t="s">
        <v>11</v>
      </c>
      <c r="G934" s="18" t="s">
        <v>12</v>
      </c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</row>
    <row r="935">
      <c r="A935" s="1"/>
      <c r="B935" s="15">
        <v>92835.0</v>
      </c>
      <c r="C935" s="16" t="s">
        <v>8</v>
      </c>
      <c r="D935" s="17" t="s">
        <v>9</v>
      </c>
      <c r="E935" s="16" t="s">
        <v>9</v>
      </c>
      <c r="F935" s="18" t="s">
        <v>11</v>
      </c>
      <c r="G935" s="18" t="s">
        <v>12</v>
      </c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</row>
    <row r="936">
      <c r="A936" s="1"/>
      <c r="B936" s="19">
        <v>92836.0</v>
      </c>
      <c r="C936" s="17" t="s">
        <v>9</v>
      </c>
      <c r="D936" s="17" t="s">
        <v>9</v>
      </c>
      <c r="E936" s="16" t="s">
        <v>9</v>
      </c>
      <c r="F936" s="18" t="s">
        <v>11</v>
      </c>
      <c r="G936" s="18" t="s">
        <v>9</v>
      </c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</row>
    <row r="937">
      <c r="A937" s="1"/>
      <c r="B937" s="19">
        <v>92837.0</v>
      </c>
      <c r="C937" s="17" t="s">
        <v>9</v>
      </c>
      <c r="D937" s="17" t="s">
        <v>9</v>
      </c>
      <c r="E937" s="16" t="s">
        <v>9</v>
      </c>
      <c r="F937" s="18" t="s">
        <v>11</v>
      </c>
      <c r="G937" s="18" t="s">
        <v>9</v>
      </c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</row>
    <row r="938">
      <c r="A938" s="1"/>
      <c r="B938" s="19">
        <v>92838.0</v>
      </c>
      <c r="C938" s="17" t="s">
        <v>9</v>
      </c>
      <c r="D938" s="17" t="s">
        <v>9</v>
      </c>
      <c r="E938" s="16" t="s">
        <v>9</v>
      </c>
      <c r="F938" s="18" t="s">
        <v>11</v>
      </c>
      <c r="G938" s="18" t="s">
        <v>9</v>
      </c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</row>
    <row r="939">
      <c r="A939" s="1"/>
      <c r="B939" s="15">
        <v>92839.0</v>
      </c>
      <c r="C939" s="16" t="s">
        <v>9</v>
      </c>
      <c r="D939" s="16" t="s">
        <v>9</v>
      </c>
      <c r="E939" s="16" t="s">
        <v>9</v>
      </c>
      <c r="F939" s="18" t="s">
        <v>9</v>
      </c>
      <c r="G939" s="18" t="s">
        <v>9</v>
      </c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</row>
    <row r="940">
      <c r="A940" s="1"/>
      <c r="B940" s="15">
        <v>92840.0</v>
      </c>
      <c r="C940" s="16" t="s">
        <v>8</v>
      </c>
      <c r="D940" s="17" t="s">
        <v>9</v>
      </c>
      <c r="E940" s="16" t="s">
        <v>9</v>
      </c>
      <c r="F940" s="18" t="s">
        <v>11</v>
      </c>
      <c r="G940" s="18" t="s">
        <v>12</v>
      </c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</row>
    <row r="941">
      <c r="A941" s="1"/>
      <c r="B941" s="15">
        <v>92841.0</v>
      </c>
      <c r="C941" s="16" t="s">
        <v>8</v>
      </c>
      <c r="D941" s="17" t="s">
        <v>9</v>
      </c>
      <c r="E941" s="16" t="s">
        <v>9</v>
      </c>
      <c r="F941" s="18" t="s">
        <v>11</v>
      </c>
      <c r="G941" s="18" t="s">
        <v>12</v>
      </c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</row>
    <row r="942">
      <c r="A942" s="1"/>
      <c r="B942" s="19">
        <v>92842.0</v>
      </c>
      <c r="C942" s="17" t="s">
        <v>9</v>
      </c>
      <c r="D942" s="17" t="s">
        <v>9</v>
      </c>
      <c r="E942" s="16" t="s">
        <v>9</v>
      </c>
      <c r="F942" s="18" t="s">
        <v>11</v>
      </c>
      <c r="G942" s="18" t="s">
        <v>9</v>
      </c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</row>
    <row r="943">
      <c r="A943" s="1"/>
      <c r="B943" s="15">
        <v>92843.0</v>
      </c>
      <c r="C943" s="16" t="s">
        <v>8</v>
      </c>
      <c r="D943" s="17" t="s">
        <v>9</v>
      </c>
      <c r="E943" s="16" t="s">
        <v>9</v>
      </c>
      <c r="F943" s="18" t="s">
        <v>11</v>
      </c>
      <c r="G943" s="18" t="s">
        <v>12</v>
      </c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</row>
    <row r="944">
      <c r="A944" s="1"/>
      <c r="B944" s="15">
        <v>92844.0</v>
      </c>
      <c r="C944" s="16" t="s">
        <v>8</v>
      </c>
      <c r="D944" s="17" t="s">
        <v>9</v>
      </c>
      <c r="E944" s="16" t="s">
        <v>9</v>
      </c>
      <c r="F944" s="18" t="s">
        <v>11</v>
      </c>
      <c r="G944" s="18" t="s">
        <v>12</v>
      </c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</row>
    <row r="945">
      <c r="A945" s="1"/>
      <c r="B945" s="19">
        <v>92845.0</v>
      </c>
      <c r="C945" s="17" t="s">
        <v>9</v>
      </c>
      <c r="D945" s="17" t="s">
        <v>9</v>
      </c>
      <c r="E945" s="16" t="s">
        <v>9</v>
      </c>
      <c r="F945" s="18" t="s">
        <v>11</v>
      </c>
      <c r="G945" s="18" t="s">
        <v>9</v>
      </c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</row>
    <row r="946">
      <c r="A946" s="1"/>
      <c r="B946" s="19">
        <v>92846.0</v>
      </c>
      <c r="C946" s="17" t="s">
        <v>9</v>
      </c>
      <c r="D946" s="17" t="s">
        <v>9</v>
      </c>
      <c r="E946" s="16" t="s">
        <v>9</v>
      </c>
      <c r="F946" s="18" t="s">
        <v>11</v>
      </c>
      <c r="G946" s="18" t="s">
        <v>9</v>
      </c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</row>
    <row r="947">
      <c r="A947" s="1"/>
      <c r="B947" s="15">
        <v>92850.0</v>
      </c>
      <c r="C947" s="16" t="s">
        <v>9</v>
      </c>
      <c r="D947" s="16" t="s">
        <v>9</v>
      </c>
      <c r="E947" s="16" t="s">
        <v>9</v>
      </c>
      <c r="F947" s="18" t="s">
        <v>9</v>
      </c>
      <c r="G947" s="18" t="s">
        <v>9</v>
      </c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</row>
    <row r="948">
      <c r="A948" s="1"/>
      <c r="B948" s="19">
        <v>92856.0</v>
      </c>
      <c r="C948" s="17" t="s">
        <v>9</v>
      </c>
      <c r="D948" s="17" t="s">
        <v>9</v>
      </c>
      <c r="E948" s="16" t="s">
        <v>9</v>
      </c>
      <c r="F948" s="18" t="s">
        <v>11</v>
      </c>
      <c r="G948" s="18" t="s">
        <v>9</v>
      </c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</row>
    <row r="949">
      <c r="A949" s="1"/>
      <c r="B949" s="19">
        <v>92857.0</v>
      </c>
      <c r="C949" s="17" t="s">
        <v>9</v>
      </c>
      <c r="D949" s="17" t="s">
        <v>9</v>
      </c>
      <c r="E949" s="16" t="s">
        <v>9</v>
      </c>
      <c r="F949" s="18" t="s">
        <v>11</v>
      </c>
      <c r="G949" s="18" t="s">
        <v>9</v>
      </c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</row>
    <row r="950">
      <c r="A950" s="1"/>
      <c r="B950" s="15">
        <v>92858.0</v>
      </c>
      <c r="C950" s="16" t="s">
        <v>9</v>
      </c>
      <c r="D950" s="16" t="s">
        <v>9</v>
      </c>
      <c r="E950" s="16" t="s">
        <v>9</v>
      </c>
      <c r="F950" s="18" t="s">
        <v>9</v>
      </c>
      <c r="G950" s="18" t="s">
        <v>9</v>
      </c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</row>
    <row r="951">
      <c r="A951" s="1"/>
      <c r="B951" s="19">
        <v>92859.0</v>
      </c>
      <c r="C951" s="17" t="s">
        <v>9</v>
      </c>
      <c r="D951" s="17" t="s">
        <v>9</v>
      </c>
      <c r="E951" s="16" t="s">
        <v>9</v>
      </c>
      <c r="F951" s="18" t="s">
        <v>11</v>
      </c>
      <c r="G951" s="18" t="s">
        <v>9</v>
      </c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</row>
    <row r="952">
      <c r="A952" s="1"/>
      <c r="B952" s="15">
        <v>92860.0</v>
      </c>
      <c r="C952" s="16" t="s">
        <v>8</v>
      </c>
      <c r="D952" s="17" t="s">
        <v>9</v>
      </c>
      <c r="E952" s="16" t="s">
        <v>9</v>
      </c>
      <c r="F952" s="18" t="s">
        <v>11</v>
      </c>
      <c r="G952" s="18" t="s">
        <v>12</v>
      </c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</row>
    <row r="953">
      <c r="A953" s="1"/>
      <c r="B953" s="19">
        <v>92861.0</v>
      </c>
      <c r="C953" s="17" t="s">
        <v>9</v>
      </c>
      <c r="D953" s="17" t="s">
        <v>9</v>
      </c>
      <c r="E953" s="16" t="s">
        <v>9</v>
      </c>
      <c r="F953" s="18" t="s">
        <v>11</v>
      </c>
      <c r="G953" s="18" t="s">
        <v>9</v>
      </c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</row>
    <row r="954">
      <c r="A954" s="1"/>
      <c r="B954" s="19">
        <v>92862.0</v>
      </c>
      <c r="C954" s="17" t="s">
        <v>9</v>
      </c>
      <c r="D954" s="17" t="s">
        <v>9</v>
      </c>
      <c r="E954" s="16" t="s">
        <v>9</v>
      </c>
      <c r="F954" s="18" t="s">
        <v>11</v>
      </c>
      <c r="G954" s="18" t="s">
        <v>9</v>
      </c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</row>
    <row r="955">
      <c r="A955" s="1"/>
      <c r="B955" s="19">
        <v>92863.0</v>
      </c>
      <c r="C955" s="17" t="s">
        <v>9</v>
      </c>
      <c r="D955" s="17" t="s">
        <v>9</v>
      </c>
      <c r="E955" s="16" t="s">
        <v>9</v>
      </c>
      <c r="F955" s="18" t="s">
        <v>11</v>
      </c>
      <c r="G955" s="18" t="s">
        <v>9</v>
      </c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</row>
    <row r="956">
      <c r="A956" s="1"/>
      <c r="B956" s="19">
        <v>92864.0</v>
      </c>
      <c r="C956" s="17" t="s">
        <v>9</v>
      </c>
      <c r="D956" s="17" t="s">
        <v>9</v>
      </c>
      <c r="E956" s="16" t="s">
        <v>9</v>
      </c>
      <c r="F956" s="18" t="s">
        <v>11</v>
      </c>
      <c r="G956" s="18" t="s">
        <v>9</v>
      </c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</row>
    <row r="957">
      <c r="A957" s="1"/>
      <c r="B957" s="15">
        <v>92865.0</v>
      </c>
      <c r="C957" s="16" t="s">
        <v>8</v>
      </c>
      <c r="D957" s="17" t="s">
        <v>9</v>
      </c>
      <c r="E957" s="16" t="s">
        <v>9</v>
      </c>
      <c r="F957" s="18" t="s">
        <v>11</v>
      </c>
      <c r="G957" s="18" t="s">
        <v>12</v>
      </c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</row>
    <row r="958">
      <c r="A958" s="1"/>
      <c r="B958" s="19">
        <v>92866.0</v>
      </c>
      <c r="C958" s="17" t="s">
        <v>9</v>
      </c>
      <c r="D958" s="17" t="s">
        <v>9</v>
      </c>
      <c r="E958" s="16" t="s">
        <v>9</v>
      </c>
      <c r="F958" s="18" t="s">
        <v>11</v>
      </c>
      <c r="G958" s="18" t="s">
        <v>9</v>
      </c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</row>
    <row r="959">
      <c r="A959" s="1"/>
      <c r="B959" s="15">
        <v>92867.0</v>
      </c>
      <c r="C959" s="16" t="s">
        <v>8</v>
      </c>
      <c r="D959" s="17" t="s">
        <v>9</v>
      </c>
      <c r="E959" s="16" t="s">
        <v>9</v>
      </c>
      <c r="F959" s="18" t="s">
        <v>11</v>
      </c>
      <c r="G959" s="18" t="s">
        <v>12</v>
      </c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</row>
    <row r="960">
      <c r="A960" s="1"/>
      <c r="B960" s="15">
        <v>92868.0</v>
      </c>
      <c r="C960" s="16" t="s">
        <v>8</v>
      </c>
      <c r="D960" s="17" t="s">
        <v>9</v>
      </c>
      <c r="E960" s="16" t="s">
        <v>9</v>
      </c>
      <c r="F960" s="18" t="s">
        <v>11</v>
      </c>
      <c r="G960" s="18" t="s">
        <v>12</v>
      </c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</row>
    <row r="961">
      <c r="A961" s="1"/>
      <c r="B961" s="19">
        <v>92869.0</v>
      </c>
      <c r="C961" s="17" t="s">
        <v>9</v>
      </c>
      <c r="D961" s="17" t="s">
        <v>9</v>
      </c>
      <c r="E961" s="16" t="s">
        <v>9</v>
      </c>
      <c r="F961" s="18" t="s">
        <v>11</v>
      </c>
      <c r="G961" s="18" t="s">
        <v>9</v>
      </c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</row>
    <row r="962">
      <c r="A962" s="1"/>
      <c r="B962" s="15">
        <v>92870.0</v>
      </c>
      <c r="C962" s="16" t="s">
        <v>8</v>
      </c>
      <c r="D962" s="17" t="s">
        <v>9</v>
      </c>
      <c r="E962" s="16" t="s">
        <v>9</v>
      </c>
      <c r="F962" s="18" t="s">
        <v>11</v>
      </c>
      <c r="G962" s="18" t="s">
        <v>12</v>
      </c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</row>
    <row r="963">
      <c r="A963" s="1"/>
      <c r="B963" s="19">
        <v>92871.0</v>
      </c>
      <c r="C963" s="17" t="s">
        <v>9</v>
      </c>
      <c r="D963" s="17" t="s">
        <v>9</v>
      </c>
      <c r="E963" s="16" t="s">
        <v>9</v>
      </c>
      <c r="F963" s="18" t="s">
        <v>11</v>
      </c>
      <c r="G963" s="18" t="s">
        <v>9</v>
      </c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</row>
    <row r="964">
      <c r="A964" s="1"/>
      <c r="B964" s="19">
        <v>92877.0</v>
      </c>
      <c r="C964" s="17" t="s">
        <v>9</v>
      </c>
      <c r="D964" s="17" t="s">
        <v>9</v>
      </c>
      <c r="E964" s="16" t="s">
        <v>9</v>
      </c>
      <c r="F964" s="18" t="s">
        <v>11</v>
      </c>
      <c r="G964" s="18" t="s">
        <v>9</v>
      </c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</row>
    <row r="965">
      <c r="A965" s="1"/>
      <c r="B965" s="15">
        <v>92878.0</v>
      </c>
      <c r="C965" s="16" t="s">
        <v>8</v>
      </c>
      <c r="D965" s="17" t="s">
        <v>9</v>
      </c>
      <c r="E965" s="16" t="s">
        <v>9</v>
      </c>
      <c r="F965" s="18" t="s">
        <v>11</v>
      </c>
      <c r="G965" s="18" t="s">
        <v>12</v>
      </c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</row>
    <row r="966">
      <c r="A966" s="1"/>
      <c r="B966" s="15">
        <v>92879.0</v>
      </c>
      <c r="C966" s="16" t="s">
        <v>8</v>
      </c>
      <c r="D966" s="17" t="s">
        <v>9</v>
      </c>
      <c r="E966" s="16" t="s">
        <v>9</v>
      </c>
      <c r="F966" s="18" t="s">
        <v>11</v>
      </c>
      <c r="G966" s="18" t="s">
        <v>12</v>
      </c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</row>
    <row r="967">
      <c r="A967" s="1"/>
      <c r="B967" s="15">
        <v>92880.0</v>
      </c>
      <c r="C967" s="16" t="s">
        <v>8</v>
      </c>
      <c r="D967" s="17" t="s">
        <v>9</v>
      </c>
      <c r="E967" s="16" t="s">
        <v>9</v>
      </c>
      <c r="F967" s="18" t="s">
        <v>11</v>
      </c>
      <c r="G967" s="18" t="s">
        <v>12</v>
      </c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</row>
    <row r="968">
      <c r="A968" s="1"/>
      <c r="B968" s="15">
        <v>92881.0</v>
      </c>
      <c r="C968" s="16" t="s">
        <v>8</v>
      </c>
      <c r="D968" s="17" t="s">
        <v>9</v>
      </c>
      <c r="E968" s="16" t="s">
        <v>9</v>
      </c>
      <c r="F968" s="18" t="s">
        <v>11</v>
      </c>
      <c r="G968" s="18" t="s">
        <v>12</v>
      </c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</row>
    <row r="969">
      <c r="A969" s="1"/>
      <c r="B969" s="15">
        <v>92882.0</v>
      </c>
      <c r="C969" s="16" t="s">
        <v>8</v>
      </c>
      <c r="D969" s="17" t="s">
        <v>9</v>
      </c>
      <c r="E969" s="16" t="s">
        <v>9</v>
      </c>
      <c r="F969" s="18" t="s">
        <v>11</v>
      </c>
      <c r="G969" s="18" t="s">
        <v>12</v>
      </c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</row>
    <row r="970">
      <c r="A970" s="1"/>
      <c r="B970" s="15">
        <v>92883.0</v>
      </c>
      <c r="C970" s="16" t="s">
        <v>8</v>
      </c>
      <c r="D970" s="17" t="s">
        <v>9</v>
      </c>
      <c r="E970" s="16" t="s">
        <v>9</v>
      </c>
      <c r="F970" s="18" t="s">
        <v>11</v>
      </c>
      <c r="G970" s="18" t="s">
        <v>12</v>
      </c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</row>
    <row r="971">
      <c r="A971" s="1"/>
      <c r="B971" s="15">
        <v>92884.0</v>
      </c>
      <c r="C971" s="16" t="s">
        <v>9</v>
      </c>
      <c r="D971" s="16" t="s">
        <v>9</v>
      </c>
      <c r="E971" s="16" t="s">
        <v>9</v>
      </c>
      <c r="F971" s="18" t="s">
        <v>9</v>
      </c>
      <c r="G971" s="18" t="s">
        <v>9</v>
      </c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</row>
    <row r="972">
      <c r="A972" s="1"/>
      <c r="B972" s="19">
        <v>92885.0</v>
      </c>
      <c r="C972" s="17" t="s">
        <v>9</v>
      </c>
      <c r="D972" s="17" t="s">
        <v>9</v>
      </c>
      <c r="E972" s="16" t="s">
        <v>9</v>
      </c>
      <c r="F972" s="18" t="s">
        <v>11</v>
      </c>
      <c r="G972" s="18" t="s">
        <v>9</v>
      </c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</row>
    <row r="973">
      <c r="A973" s="1"/>
      <c r="B973" s="19">
        <v>92886.0</v>
      </c>
      <c r="C973" s="17" t="s">
        <v>9</v>
      </c>
      <c r="D973" s="17" t="s">
        <v>9</v>
      </c>
      <c r="E973" s="16" t="s">
        <v>9</v>
      </c>
      <c r="F973" s="18" t="s">
        <v>11</v>
      </c>
      <c r="G973" s="18" t="s">
        <v>9</v>
      </c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</row>
    <row r="974">
      <c r="A974" s="1"/>
      <c r="B974" s="19">
        <v>92887.0</v>
      </c>
      <c r="C974" s="17" t="s">
        <v>9</v>
      </c>
      <c r="D974" s="17" t="s">
        <v>9</v>
      </c>
      <c r="E974" s="16" t="s">
        <v>9</v>
      </c>
      <c r="F974" s="18" t="s">
        <v>11</v>
      </c>
      <c r="G974" s="18" t="s">
        <v>9</v>
      </c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</row>
    <row r="975">
      <c r="A975" s="1"/>
      <c r="B975" s="15">
        <v>92899.0</v>
      </c>
      <c r="C975" s="16" t="s">
        <v>8</v>
      </c>
      <c r="D975" s="17" t="s">
        <v>9</v>
      </c>
      <c r="E975" s="16" t="s">
        <v>9</v>
      </c>
      <c r="F975" s="18" t="s">
        <v>11</v>
      </c>
      <c r="G975" s="18" t="s">
        <v>12</v>
      </c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</row>
    <row r="976">
      <c r="A976" s="1"/>
      <c r="B976" s="15">
        <v>93001.0</v>
      </c>
      <c r="C976" s="16" t="s">
        <v>8</v>
      </c>
      <c r="D976" s="17" t="s">
        <v>13</v>
      </c>
      <c r="E976" s="16" t="s">
        <v>9</v>
      </c>
      <c r="F976" s="18" t="s">
        <v>11</v>
      </c>
      <c r="G976" s="18" t="s">
        <v>12</v>
      </c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</row>
    <row r="977">
      <c r="A977" s="1"/>
      <c r="B977" s="15">
        <v>93002.0</v>
      </c>
      <c r="C977" s="16" t="s">
        <v>8</v>
      </c>
      <c r="D977" s="17" t="s">
        <v>9</v>
      </c>
      <c r="E977" s="16" t="s">
        <v>9</v>
      </c>
      <c r="F977" s="18" t="s">
        <v>11</v>
      </c>
      <c r="G977" s="18" t="s">
        <v>12</v>
      </c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</row>
    <row r="978">
      <c r="A978" s="1"/>
      <c r="B978" s="19">
        <v>93003.0</v>
      </c>
      <c r="C978" s="17" t="s">
        <v>9</v>
      </c>
      <c r="D978" s="17" t="s">
        <v>9</v>
      </c>
      <c r="E978" s="16" t="s">
        <v>9</v>
      </c>
      <c r="F978" s="18" t="s">
        <v>11</v>
      </c>
      <c r="G978" s="18" t="s">
        <v>9</v>
      </c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</row>
    <row r="979">
      <c r="A979" s="1"/>
      <c r="B979" s="19">
        <v>93004.0</v>
      </c>
      <c r="C979" s="17" t="s">
        <v>9</v>
      </c>
      <c r="D979" s="17" t="s">
        <v>9</v>
      </c>
      <c r="E979" s="16" t="s">
        <v>9</v>
      </c>
      <c r="F979" s="18" t="s">
        <v>11</v>
      </c>
      <c r="G979" s="18" t="s">
        <v>9</v>
      </c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</row>
    <row r="980">
      <c r="A980" s="1"/>
      <c r="B980" s="19">
        <v>93005.0</v>
      </c>
      <c r="C980" s="17" t="s">
        <v>9</v>
      </c>
      <c r="D980" s="17" t="s">
        <v>9</v>
      </c>
      <c r="E980" s="16" t="s">
        <v>9</v>
      </c>
      <c r="F980" s="18" t="s">
        <v>11</v>
      </c>
      <c r="G980" s="18" t="s">
        <v>9</v>
      </c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</row>
    <row r="981">
      <c r="A981" s="1"/>
      <c r="B981" s="15">
        <v>93006.0</v>
      </c>
      <c r="C981" s="16" t="s">
        <v>9</v>
      </c>
      <c r="D981" s="16" t="s">
        <v>9</v>
      </c>
      <c r="E981" s="16" t="s">
        <v>9</v>
      </c>
      <c r="F981" s="18" t="s">
        <v>9</v>
      </c>
      <c r="G981" s="18" t="s">
        <v>9</v>
      </c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</row>
    <row r="982">
      <c r="A982" s="1"/>
      <c r="B982" s="19">
        <v>93007.0</v>
      </c>
      <c r="C982" s="17" t="s">
        <v>9</v>
      </c>
      <c r="D982" s="17" t="s">
        <v>9</v>
      </c>
      <c r="E982" s="16" t="s">
        <v>9</v>
      </c>
      <c r="F982" s="18" t="s">
        <v>11</v>
      </c>
      <c r="G982" s="18" t="s">
        <v>9</v>
      </c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</row>
    <row r="983">
      <c r="A983" s="1"/>
      <c r="B983" s="15">
        <v>93008.0</v>
      </c>
      <c r="C983" s="16" t="s">
        <v>9</v>
      </c>
      <c r="D983" s="16" t="s">
        <v>9</v>
      </c>
      <c r="E983" s="16" t="s">
        <v>9</v>
      </c>
      <c r="F983" s="18" t="s">
        <v>9</v>
      </c>
      <c r="G983" s="18" t="s">
        <v>9</v>
      </c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</row>
    <row r="984">
      <c r="A984" s="1"/>
      <c r="B984" s="19">
        <v>93009.0</v>
      </c>
      <c r="C984" s="17" t="s">
        <v>9</v>
      </c>
      <c r="D984" s="17" t="s">
        <v>9</v>
      </c>
      <c r="E984" s="16" t="s">
        <v>9</v>
      </c>
      <c r="F984" s="18" t="s">
        <v>11</v>
      </c>
      <c r="G984" s="18" t="s">
        <v>9</v>
      </c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</row>
    <row r="985">
      <c r="A985" s="1"/>
      <c r="B985" s="19">
        <v>93010.0</v>
      </c>
      <c r="C985" s="17" t="s">
        <v>9</v>
      </c>
      <c r="D985" s="17" t="s">
        <v>9</v>
      </c>
      <c r="E985" s="16" t="s">
        <v>9</v>
      </c>
      <c r="F985" s="18" t="s">
        <v>11</v>
      </c>
      <c r="G985" s="18" t="s">
        <v>9</v>
      </c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</row>
    <row r="986">
      <c r="A986" s="1"/>
      <c r="B986" s="19">
        <v>93011.0</v>
      </c>
      <c r="C986" s="17" t="s">
        <v>9</v>
      </c>
      <c r="D986" s="17" t="s">
        <v>9</v>
      </c>
      <c r="E986" s="16" t="s">
        <v>9</v>
      </c>
      <c r="F986" s="18" t="s">
        <v>11</v>
      </c>
      <c r="G986" s="18" t="s">
        <v>9</v>
      </c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</row>
    <row r="987">
      <c r="A987" s="1"/>
      <c r="B987" s="19">
        <v>93012.0</v>
      </c>
      <c r="C987" s="17" t="s">
        <v>9</v>
      </c>
      <c r="D987" s="17" t="s">
        <v>9</v>
      </c>
      <c r="E987" s="16" t="s">
        <v>9</v>
      </c>
      <c r="F987" s="18" t="s">
        <v>11</v>
      </c>
      <c r="G987" s="18" t="s">
        <v>9</v>
      </c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</row>
    <row r="988">
      <c r="A988" s="1"/>
      <c r="B988" s="19">
        <v>93013.0</v>
      </c>
      <c r="C988" s="17" t="s">
        <v>9</v>
      </c>
      <c r="D988" s="17" t="s">
        <v>9</v>
      </c>
      <c r="E988" s="16" t="s">
        <v>9</v>
      </c>
      <c r="F988" s="18" t="s">
        <v>11</v>
      </c>
      <c r="G988" s="18" t="s">
        <v>9</v>
      </c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</row>
    <row r="989">
      <c r="A989" s="1"/>
      <c r="B989" s="19">
        <v>93014.0</v>
      </c>
      <c r="C989" s="17" t="s">
        <v>9</v>
      </c>
      <c r="D989" s="17" t="s">
        <v>9</v>
      </c>
      <c r="E989" s="16" t="s">
        <v>9</v>
      </c>
      <c r="F989" s="18" t="s">
        <v>11</v>
      </c>
      <c r="G989" s="18" t="s">
        <v>9</v>
      </c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</row>
    <row r="990">
      <c r="A990" s="1"/>
      <c r="B990" s="19">
        <v>93015.0</v>
      </c>
      <c r="C990" s="17" t="s">
        <v>9</v>
      </c>
      <c r="D990" s="17" t="s">
        <v>13</v>
      </c>
      <c r="E990" s="16" t="s">
        <v>9</v>
      </c>
      <c r="F990" s="18" t="s">
        <v>11</v>
      </c>
      <c r="G990" s="18" t="s">
        <v>12</v>
      </c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</row>
    <row r="991">
      <c r="A991" s="1"/>
      <c r="B991" s="19">
        <v>93016.0</v>
      </c>
      <c r="C991" s="17" t="s">
        <v>9</v>
      </c>
      <c r="D991" s="17" t="s">
        <v>13</v>
      </c>
      <c r="E991" s="16" t="s">
        <v>9</v>
      </c>
      <c r="F991" s="18" t="s">
        <v>11</v>
      </c>
      <c r="G991" s="18" t="s">
        <v>12</v>
      </c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</row>
    <row r="992">
      <c r="A992" s="1"/>
      <c r="B992" s="19">
        <v>93020.0</v>
      </c>
      <c r="C992" s="17" t="s">
        <v>9</v>
      </c>
      <c r="D992" s="17" t="s">
        <v>13</v>
      </c>
      <c r="E992" s="16" t="s">
        <v>9</v>
      </c>
      <c r="F992" s="18" t="s">
        <v>11</v>
      </c>
      <c r="G992" s="18" t="s">
        <v>12</v>
      </c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</row>
    <row r="993">
      <c r="A993" s="1"/>
      <c r="B993" s="19">
        <v>93021.0</v>
      </c>
      <c r="C993" s="17" t="s">
        <v>9</v>
      </c>
      <c r="D993" s="17" t="s">
        <v>9</v>
      </c>
      <c r="E993" s="16" t="s">
        <v>9</v>
      </c>
      <c r="F993" s="18" t="s">
        <v>11</v>
      </c>
      <c r="G993" s="18" t="s">
        <v>9</v>
      </c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</row>
    <row r="994">
      <c r="A994" s="1"/>
      <c r="B994" s="19">
        <v>93022.0</v>
      </c>
      <c r="C994" s="17" t="s">
        <v>9</v>
      </c>
      <c r="D994" s="17" t="s">
        <v>9</v>
      </c>
      <c r="E994" s="16" t="s">
        <v>9</v>
      </c>
      <c r="F994" s="18" t="s">
        <v>11</v>
      </c>
      <c r="G994" s="18" t="s">
        <v>9</v>
      </c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</row>
    <row r="995">
      <c r="A995" s="1"/>
      <c r="B995" s="19">
        <v>93023.0</v>
      </c>
      <c r="C995" s="17" t="s">
        <v>9</v>
      </c>
      <c r="D995" s="17" t="s">
        <v>13</v>
      </c>
      <c r="E995" s="16" t="s">
        <v>9</v>
      </c>
      <c r="F995" s="18" t="s">
        <v>11</v>
      </c>
      <c r="G995" s="18" t="s">
        <v>12</v>
      </c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</row>
    <row r="996">
      <c r="A996" s="1"/>
      <c r="B996" s="19">
        <v>93024.0</v>
      </c>
      <c r="C996" s="17" t="s">
        <v>9</v>
      </c>
      <c r="D996" s="17" t="s">
        <v>9</v>
      </c>
      <c r="E996" s="16" t="s">
        <v>9</v>
      </c>
      <c r="F996" s="18" t="s">
        <v>11</v>
      </c>
      <c r="G996" s="18" t="s">
        <v>9</v>
      </c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</row>
    <row r="997">
      <c r="A997" s="1"/>
      <c r="B997" s="15">
        <v>93030.0</v>
      </c>
      <c r="C997" s="16" t="s">
        <v>8</v>
      </c>
      <c r="D997" s="17" t="s">
        <v>9</v>
      </c>
      <c r="E997" s="16" t="s">
        <v>9</v>
      </c>
      <c r="F997" s="18" t="s">
        <v>11</v>
      </c>
      <c r="G997" s="18" t="s">
        <v>12</v>
      </c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</row>
    <row r="998">
      <c r="A998" s="1"/>
      <c r="B998" s="19">
        <v>93031.0</v>
      </c>
      <c r="C998" s="17" t="s">
        <v>9</v>
      </c>
      <c r="D998" s="17" t="s">
        <v>9</v>
      </c>
      <c r="E998" s="16" t="s">
        <v>9</v>
      </c>
      <c r="F998" s="18" t="s">
        <v>11</v>
      </c>
      <c r="G998" s="18" t="s">
        <v>9</v>
      </c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</row>
    <row r="999">
      <c r="A999" s="1"/>
      <c r="B999" s="19">
        <v>93032.0</v>
      </c>
      <c r="C999" s="17" t="s">
        <v>9</v>
      </c>
      <c r="D999" s="17" t="s">
        <v>9</v>
      </c>
      <c r="E999" s="16" t="s">
        <v>9</v>
      </c>
      <c r="F999" s="18" t="s">
        <v>11</v>
      </c>
      <c r="G999" s="18" t="s">
        <v>9</v>
      </c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</row>
    <row r="1000">
      <c r="A1000" s="1"/>
      <c r="B1000" s="15">
        <v>93033.0</v>
      </c>
      <c r="C1000" s="16" t="s">
        <v>8</v>
      </c>
      <c r="D1000" s="17" t="s">
        <v>9</v>
      </c>
      <c r="E1000" s="16" t="s">
        <v>10</v>
      </c>
      <c r="F1000" s="18" t="s">
        <v>11</v>
      </c>
      <c r="G1000" s="18" t="s">
        <v>12</v>
      </c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</row>
    <row r="1001">
      <c r="A1001" s="1"/>
      <c r="B1001" s="15">
        <v>93034.0</v>
      </c>
      <c r="C1001" s="16" t="s">
        <v>8</v>
      </c>
      <c r="D1001" s="17" t="s">
        <v>9</v>
      </c>
      <c r="E1001" s="16" t="s">
        <v>9</v>
      </c>
      <c r="F1001" s="18" t="s">
        <v>11</v>
      </c>
      <c r="G1001" s="18" t="s">
        <v>12</v>
      </c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</row>
    <row r="1002">
      <c r="A1002" s="1"/>
      <c r="B1002" s="15">
        <v>93035.0</v>
      </c>
      <c r="C1002" s="16" t="s">
        <v>8</v>
      </c>
      <c r="D1002" s="17" t="s">
        <v>9</v>
      </c>
      <c r="E1002" s="16" t="s">
        <v>9</v>
      </c>
      <c r="F1002" s="18" t="s">
        <v>11</v>
      </c>
      <c r="G1002" s="18" t="s">
        <v>12</v>
      </c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</row>
    <row r="1003">
      <c r="A1003" s="1"/>
      <c r="B1003" s="15">
        <v>93036.0</v>
      </c>
      <c r="C1003" s="16" t="s">
        <v>8</v>
      </c>
      <c r="D1003" s="17" t="s">
        <v>13</v>
      </c>
      <c r="E1003" s="16" t="s">
        <v>9</v>
      </c>
      <c r="F1003" s="18" t="s">
        <v>11</v>
      </c>
      <c r="G1003" s="18" t="s">
        <v>12</v>
      </c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</row>
    <row r="1004">
      <c r="A1004" s="1"/>
      <c r="B1004" s="19">
        <v>93040.0</v>
      </c>
      <c r="C1004" s="17" t="s">
        <v>9</v>
      </c>
      <c r="D1004" s="17" t="s">
        <v>13</v>
      </c>
      <c r="E1004" s="16" t="s">
        <v>9</v>
      </c>
      <c r="F1004" s="18" t="s">
        <v>11</v>
      </c>
      <c r="G1004" s="18" t="s">
        <v>12</v>
      </c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</row>
    <row r="1005">
      <c r="A1005" s="1"/>
      <c r="B1005" s="22">
        <v>93041.0</v>
      </c>
      <c r="C1005" s="16" t="s">
        <v>8</v>
      </c>
      <c r="D1005" s="17" t="s">
        <v>9</v>
      </c>
      <c r="E1005" s="16" t="s">
        <v>9</v>
      </c>
      <c r="F1005" s="18" t="s">
        <v>11</v>
      </c>
      <c r="G1005" s="18" t="s">
        <v>12</v>
      </c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</row>
    <row r="1006">
      <c r="A1006" s="1"/>
      <c r="B1006" s="19">
        <v>93042.0</v>
      </c>
      <c r="C1006" s="17" t="s">
        <v>9</v>
      </c>
      <c r="D1006" s="17" t="s">
        <v>9</v>
      </c>
      <c r="E1006" s="16" t="s">
        <v>9</v>
      </c>
      <c r="F1006" s="18" t="s">
        <v>11</v>
      </c>
      <c r="G1006" s="18" t="s">
        <v>9</v>
      </c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</row>
    <row r="1007">
      <c r="A1007" s="1"/>
      <c r="B1007" s="19">
        <v>93043.0</v>
      </c>
      <c r="C1007" s="17" t="s">
        <v>9</v>
      </c>
      <c r="D1007" s="17" t="s">
        <v>9</v>
      </c>
      <c r="E1007" s="16" t="s">
        <v>9</v>
      </c>
      <c r="F1007" s="18" t="s">
        <v>11</v>
      </c>
      <c r="G1007" s="18" t="s">
        <v>9</v>
      </c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</row>
    <row r="1008">
      <c r="A1008" s="1"/>
      <c r="B1008" s="15">
        <v>93044.0</v>
      </c>
      <c r="C1008" s="16" t="s">
        <v>8</v>
      </c>
      <c r="D1008" s="17" t="s">
        <v>9</v>
      </c>
      <c r="E1008" s="16" t="s">
        <v>9</v>
      </c>
      <c r="F1008" s="18" t="s">
        <v>11</v>
      </c>
      <c r="G1008" s="18" t="s">
        <v>12</v>
      </c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</row>
    <row r="1009">
      <c r="A1009" s="1"/>
      <c r="B1009" s="19">
        <v>93060.0</v>
      </c>
      <c r="C1009" s="17" t="s">
        <v>9</v>
      </c>
      <c r="D1009" s="17" t="s">
        <v>13</v>
      </c>
      <c r="E1009" s="16" t="s">
        <v>9</v>
      </c>
      <c r="F1009" s="18" t="s">
        <v>11</v>
      </c>
      <c r="G1009" s="18" t="s">
        <v>12</v>
      </c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</row>
    <row r="1010">
      <c r="A1010" s="1"/>
      <c r="B1010" s="19">
        <v>93061.0</v>
      </c>
      <c r="C1010" s="17" t="s">
        <v>9</v>
      </c>
      <c r="D1010" s="17" t="s">
        <v>13</v>
      </c>
      <c r="E1010" s="16" t="s">
        <v>9</v>
      </c>
      <c r="F1010" s="18" t="s">
        <v>11</v>
      </c>
      <c r="G1010" s="18" t="s">
        <v>12</v>
      </c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</row>
    <row r="1011">
      <c r="A1011" s="1"/>
      <c r="B1011" s="19">
        <v>93062.0</v>
      </c>
      <c r="C1011" s="17" t="s">
        <v>9</v>
      </c>
      <c r="D1011" s="17" t="s">
        <v>9</v>
      </c>
      <c r="E1011" s="16" t="s">
        <v>9</v>
      </c>
      <c r="F1011" s="18" t="s">
        <v>11</v>
      </c>
      <c r="G1011" s="18" t="s">
        <v>9</v>
      </c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</row>
    <row r="1012">
      <c r="A1012" s="1"/>
      <c r="B1012" s="19">
        <v>93063.0</v>
      </c>
      <c r="C1012" s="17" t="s">
        <v>9</v>
      </c>
      <c r="D1012" s="17" t="s">
        <v>9</v>
      </c>
      <c r="E1012" s="16" t="s">
        <v>9</v>
      </c>
      <c r="F1012" s="18" t="s">
        <v>11</v>
      </c>
      <c r="G1012" s="18" t="s">
        <v>9</v>
      </c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</row>
    <row r="1013">
      <c r="A1013" s="1"/>
      <c r="B1013" s="19">
        <v>93064.0</v>
      </c>
      <c r="C1013" s="17" t="s">
        <v>9</v>
      </c>
      <c r="D1013" s="17" t="s">
        <v>9</v>
      </c>
      <c r="E1013" s="16" t="s">
        <v>9</v>
      </c>
      <c r="F1013" s="18" t="s">
        <v>11</v>
      </c>
      <c r="G1013" s="18" t="s">
        <v>9</v>
      </c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</row>
    <row r="1014">
      <c r="A1014" s="1"/>
      <c r="B1014" s="19">
        <v>93065.0</v>
      </c>
      <c r="C1014" s="17" t="s">
        <v>9</v>
      </c>
      <c r="D1014" s="17" t="s">
        <v>9</v>
      </c>
      <c r="E1014" s="16" t="s">
        <v>9</v>
      </c>
      <c r="F1014" s="18" t="s">
        <v>11</v>
      </c>
      <c r="G1014" s="18" t="s">
        <v>9</v>
      </c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</row>
    <row r="1015">
      <c r="A1015" s="1"/>
      <c r="B1015" s="19">
        <v>93066.0</v>
      </c>
      <c r="C1015" s="17" t="s">
        <v>9</v>
      </c>
      <c r="D1015" s="17" t="s">
        <v>9</v>
      </c>
      <c r="E1015" s="16" t="s">
        <v>9</v>
      </c>
      <c r="F1015" s="18" t="s">
        <v>11</v>
      </c>
      <c r="G1015" s="18" t="s">
        <v>9</v>
      </c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</row>
    <row r="1016">
      <c r="A1016" s="1"/>
      <c r="B1016" s="19">
        <v>93067.0</v>
      </c>
      <c r="C1016" s="17" t="s">
        <v>9</v>
      </c>
      <c r="D1016" s="17" t="s">
        <v>9</v>
      </c>
      <c r="E1016" s="16" t="s">
        <v>9</v>
      </c>
      <c r="F1016" s="18" t="s">
        <v>11</v>
      </c>
      <c r="G1016" s="18" t="s">
        <v>9</v>
      </c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</row>
    <row r="1017">
      <c r="A1017" s="1"/>
      <c r="B1017" s="19">
        <v>93093.0</v>
      </c>
      <c r="C1017" s="17" t="s">
        <v>9</v>
      </c>
      <c r="D1017" s="17" t="s">
        <v>9</v>
      </c>
      <c r="E1017" s="16" t="s">
        <v>9</v>
      </c>
      <c r="F1017" s="18" t="s">
        <v>11</v>
      </c>
      <c r="G1017" s="18" t="s">
        <v>9</v>
      </c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</row>
    <row r="1018">
      <c r="A1018" s="1"/>
      <c r="B1018" s="15">
        <v>93094.0</v>
      </c>
      <c r="C1018" s="16" t="s">
        <v>9</v>
      </c>
      <c r="D1018" s="16" t="s">
        <v>9</v>
      </c>
      <c r="E1018" s="16" t="s">
        <v>9</v>
      </c>
      <c r="F1018" s="18" t="s">
        <v>9</v>
      </c>
      <c r="G1018" s="18" t="s">
        <v>9</v>
      </c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</row>
    <row r="1019">
      <c r="A1019" s="1"/>
      <c r="B1019" s="15">
        <v>93099.0</v>
      </c>
      <c r="C1019" s="16" t="s">
        <v>9</v>
      </c>
      <c r="D1019" s="16" t="s">
        <v>9</v>
      </c>
      <c r="E1019" s="16" t="s">
        <v>9</v>
      </c>
      <c r="F1019" s="18" t="s">
        <v>9</v>
      </c>
      <c r="G1019" s="18" t="s">
        <v>9</v>
      </c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</row>
    <row r="1020">
      <c r="A1020" s="1"/>
      <c r="B1020" s="15">
        <v>93100.0</v>
      </c>
      <c r="C1020" s="16" t="s">
        <v>9</v>
      </c>
      <c r="D1020" s="16" t="s">
        <v>9</v>
      </c>
      <c r="E1020" s="16" t="s">
        <v>9</v>
      </c>
      <c r="F1020" s="18" t="s">
        <v>9</v>
      </c>
      <c r="G1020" s="18" t="s">
        <v>9</v>
      </c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</row>
    <row r="1021">
      <c r="A1021" s="1"/>
      <c r="B1021" s="19">
        <v>93101.0</v>
      </c>
      <c r="C1021" s="17" t="s">
        <v>9</v>
      </c>
      <c r="D1021" s="17" t="s">
        <v>9</v>
      </c>
      <c r="E1021" s="16" t="s">
        <v>9</v>
      </c>
      <c r="F1021" s="18" t="s">
        <v>11</v>
      </c>
      <c r="G1021" s="18" t="s">
        <v>9</v>
      </c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</row>
    <row r="1022">
      <c r="A1022" s="1"/>
      <c r="B1022" s="21">
        <v>93102.0</v>
      </c>
      <c r="C1022" s="17" t="s">
        <v>9</v>
      </c>
      <c r="D1022" s="17" t="s">
        <v>9</v>
      </c>
      <c r="E1022" s="16" t="s">
        <v>9</v>
      </c>
      <c r="F1022" s="18" t="s">
        <v>11</v>
      </c>
      <c r="G1022" s="18" t="s">
        <v>9</v>
      </c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</row>
    <row r="1023">
      <c r="A1023" s="1"/>
      <c r="B1023" s="21">
        <v>93103.0</v>
      </c>
      <c r="C1023" s="17" t="s">
        <v>9</v>
      </c>
      <c r="D1023" s="17" t="s">
        <v>9</v>
      </c>
      <c r="E1023" s="16" t="s">
        <v>9</v>
      </c>
      <c r="F1023" s="18" t="s">
        <v>11</v>
      </c>
      <c r="G1023" s="18" t="s">
        <v>9</v>
      </c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</row>
    <row r="1024">
      <c r="A1024" s="1"/>
      <c r="B1024" s="22">
        <v>93104.0</v>
      </c>
      <c r="C1024" s="16" t="s">
        <v>9</v>
      </c>
      <c r="D1024" s="16" t="s">
        <v>9</v>
      </c>
      <c r="E1024" s="16" t="s">
        <v>9</v>
      </c>
      <c r="F1024" s="18" t="s">
        <v>9</v>
      </c>
      <c r="G1024" s="18" t="s">
        <v>9</v>
      </c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</row>
    <row r="1025">
      <c r="A1025" s="1"/>
      <c r="B1025" s="19">
        <v>93105.0</v>
      </c>
      <c r="C1025" s="17" t="s">
        <v>9</v>
      </c>
      <c r="D1025" s="17" t="s">
        <v>13</v>
      </c>
      <c r="E1025" s="16" t="s">
        <v>9</v>
      </c>
      <c r="F1025" s="18" t="s">
        <v>11</v>
      </c>
      <c r="G1025" s="18" t="s">
        <v>12</v>
      </c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</row>
    <row r="1026">
      <c r="A1026" s="1"/>
      <c r="B1026" s="21">
        <v>93106.0</v>
      </c>
      <c r="C1026" s="17" t="s">
        <v>9</v>
      </c>
      <c r="D1026" s="17" t="s">
        <v>9</v>
      </c>
      <c r="E1026" s="16" t="s">
        <v>9</v>
      </c>
      <c r="F1026" s="18" t="s">
        <v>11</v>
      </c>
      <c r="G1026" s="18" t="s">
        <v>9</v>
      </c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</row>
    <row r="1027">
      <c r="A1027" s="1"/>
      <c r="B1027" s="19">
        <v>93107.0</v>
      </c>
      <c r="C1027" s="17" t="s">
        <v>9</v>
      </c>
      <c r="D1027" s="17" t="s">
        <v>9</v>
      </c>
      <c r="E1027" s="16" t="s">
        <v>9</v>
      </c>
      <c r="F1027" s="18" t="s">
        <v>11</v>
      </c>
      <c r="G1027" s="18" t="s">
        <v>9</v>
      </c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</row>
    <row r="1028">
      <c r="A1028" s="1"/>
      <c r="B1028" s="19">
        <v>93108.0</v>
      </c>
      <c r="C1028" s="17" t="s">
        <v>9</v>
      </c>
      <c r="D1028" s="17" t="s">
        <v>9</v>
      </c>
      <c r="E1028" s="16" t="s">
        <v>9</v>
      </c>
      <c r="F1028" s="18" t="s">
        <v>11</v>
      </c>
      <c r="G1028" s="18" t="s">
        <v>9</v>
      </c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</row>
    <row r="1029">
      <c r="A1029" s="1"/>
      <c r="B1029" s="21">
        <v>93109.0</v>
      </c>
      <c r="C1029" s="17" t="s">
        <v>9</v>
      </c>
      <c r="D1029" s="17" t="s">
        <v>9</v>
      </c>
      <c r="E1029" s="16" t="s">
        <v>9</v>
      </c>
      <c r="F1029" s="18" t="s">
        <v>11</v>
      </c>
      <c r="G1029" s="18" t="s">
        <v>9</v>
      </c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</row>
    <row r="1030">
      <c r="A1030" s="1"/>
      <c r="B1030" s="21">
        <v>93110.0</v>
      </c>
      <c r="C1030" s="17" t="s">
        <v>9</v>
      </c>
      <c r="D1030" s="17" t="s">
        <v>9</v>
      </c>
      <c r="E1030" s="16" t="s">
        <v>9</v>
      </c>
      <c r="F1030" s="18" t="s">
        <v>11</v>
      </c>
      <c r="G1030" s="18" t="s">
        <v>9</v>
      </c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</row>
    <row r="1031">
      <c r="A1031" s="1"/>
      <c r="B1031" s="15">
        <v>93111.0</v>
      </c>
      <c r="C1031" s="16" t="s">
        <v>8</v>
      </c>
      <c r="D1031" s="17" t="s">
        <v>9</v>
      </c>
      <c r="E1031" s="16" t="s">
        <v>9</v>
      </c>
      <c r="F1031" s="18" t="s">
        <v>11</v>
      </c>
      <c r="G1031" s="18" t="s">
        <v>12</v>
      </c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</row>
    <row r="1032">
      <c r="A1032" s="1"/>
      <c r="B1032" s="15">
        <v>93116.0</v>
      </c>
      <c r="C1032" s="16" t="s">
        <v>8</v>
      </c>
      <c r="D1032" s="17" t="s">
        <v>9</v>
      </c>
      <c r="E1032" s="16" t="s">
        <v>9</v>
      </c>
      <c r="F1032" s="18" t="s">
        <v>11</v>
      </c>
      <c r="G1032" s="18" t="s">
        <v>12</v>
      </c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</row>
    <row r="1033">
      <c r="A1033" s="1"/>
      <c r="B1033" s="22">
        <v>93117.0</v>
      </c>
      <c r="C1033" s="16" t="s">
        <v>8</v>
      </c>
      <c r="D1033" s="17" t="s">
        <v>9</v>
      </c>
      <c r="E1033" s="16" t="s">
        <v>10</v>
      </c>
      <c r="F1033" s="18" t="s">
        <v>11</v>
      </c>
      <c r="G1033" s="18" t="s">
        <v>12</v>
      </c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</row>
    <row r="1034">
      <c r="A1034" s="1"/>
      <c r="B1034" s="19">
        <v>93118.0</v>
      </c>
      <c r="C1034" s="17" t="s">
        <v>9</v>
      </c>
      <c r="D1034" s="17" t="s">
        <v>9</v>
      </c>
      <c r="E1034" s="16" t="s">
        <v>9</v>
      </c>
      <c r="F1034" s="18" t="s">
        <v>11</v>
      </c>
      <c r="G1034" s="18" t="s">
        <v>9</v>
      </c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</row>
    <row r="1035">
      <c r="A1035" s="1"/>
      <c r="B1035" s="15">
        <v>93119.0</v>
      </c>
      <c r="C1035" s="16" t="s">
        <v>9</v>
      </c>
      <c r="D1035" s="16" t="s">
        <v>9</v>
      </c>
      <c r="E1035" s="16" t="s">
        <v>9</v>
      </c>
      <c r="F1035" s="18" t="s">
        <v>9</v>
      </c>
      <c r="G1035" s="18" t="s">
        <v>9</v>
      </c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</row>
    <row r="1036">
      <c r="A1036" s="1"/>
      <c r="B1036" s="15">
        <v>93120.0</v>
      </c>
      <c r="C1036" s="16" t="s">
        <v>9</v>
      </c>
      <c r="D1036" s="16" t="s">
        <v>9</v>
      </c>
      <c r="E1036" s="16" t="s">
        <v>9</v>
      </c>
      <c r="F1036" s="18" t="s">
        <v>9</v>
      </c>
      <c r="G1036" s="18" t="s">
        <v>9</v>
      </c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</row>
    <row r="1037">
      <c r="A1037" s="1"/>
      <c r="B1037" s="15">
        <v>93121.0</v>
      </c>
      <c r="C1037" s="16" t="s">
        <v>9</v>
      </c>
      <c r="D1037" s="16" t="s">
        <v>9</v>
      </c>
      <c r="E1037" s="16" t="s">
        <v>9</v>
      </c>
      <c r="F1037" s="18" t="s">
        <v>9</v>
      </c>
      <c r="G1037" s="18" t="s">
        <v>9</v>
      </c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</row>
    <row r="1038">
      <c r="A1038" s="1"/>
      <c r="B1038" s="22">
        <v>93130.0</v>
      </c>
      <c r="C1038" s="16" t="s">
        <v>9</v>
      </c>
      <c r="D1038" s="16" t="s">
        <v>9</v>
      </c>
      <c r="E1038" s="16" t="s">
        <v>9</v>
      </c>
      <c r="F1038" s="18" t="s">
        <v>9</v>
      </c>
      <c r="G1038" s="18" t="s">
        <v>9</v>
      </c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</row>
    <row r="1039">
      <c r="A1039" s="1"/>
      <c r="B1039" s="21">
        <v>93140.0</v>
      </c>
      <c r="C1039" s="17" t="s">
        <v>9</v>
      </c>
      <c r="D1039" s="17" t="s">
        <v>9</v>
      </c>
      <c r="E1039" s="16" t="s">
        <v>9</v>
      </c>
      <c r="F1039" s="18" t="s">
        <v>11</v>
      </c>
      <c r="G1039" s="18" t="s">
        <v>9</v>
      </c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</row>
    <row r="1040">
      <c r="A1040" s="1"/>
      <c r="B1040" s="15">
        <v>93150.0</v>
      </c>
      <c r="C1040" s="16" t="s">
        <v>9</v>
      </c>
      <c r="D1040" s="16" t="s">
        <v>9</v>
      </c>
      <c r="E1040" s="16" t="s">
        <v>9</v>
      </c>
      <c r="F1040" s="18" t="s">
        <v>9</v>
      </c>
      <c r="G1040" s="18" t="s">
        <v>9</v>
      </c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</row>
    <row r="1041">
      <c r="A1041" s="1"/>
      <c r="B1041" s="15">
        <v>93160.0</v>
      </c>
      <c r="C1041" s="16" t="s">
        <v>8</v>
      </c>
      <c r="D1041" s="17" t="s">
        <v>9</v>
      </c>
      <c r="E1041" s="16" t="s">
        <v>9</v>
      </c>
      <c r="F1041" s="18" t="s">
        <v>11</v>
      </c>
      <c r="G1041" s="18" t="s">
        <v>12</v>
      </c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</row>
    <row r="1042">
      <c r="A1042" s="1"/>
      <c r="B1042" s="15">
        <v>93190.0</v>
      </c>
      <c r="C1042" s="16" t="s">
        <v>9</v>
      </c>
      <c r="D1042" s="16" t="s">
        <v>9</v>
      </c>
      <c r="E1042" s="16" t="s">
        <v>9</v>
      </c>
      <c r="F1042" s="18" t="s">
        <v>9</v>
      </c>
      <c r="G1042" s="18" t="s">
        <v>9</v>
      </c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</row>
    <row r="1043">
      <c r="A1043" s="1"/>
      <c r="B1043" s="19">
        <v>93199.0</v>
      </c>
      <c r="C1043" s="17" t="s">
        <v>9</v>
      </c>
      <c r="D1043" s="17" t="s">
        <v>9</v>
      </c>
      <c r="E1043" s="16" t="s">
        <v>9</v>
      </c>
      <c r="F1043" s="18" t="s">
        <v>11</v>
      </c>
      <c r="G1043" s="18" t="s">
        <v>9</v>
      </c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</row>
    <row r="1044">
      <c r="A1044" s="1"/>
      <c r="B1044" s="15">
        <v>93201.0</v>
      </c>
      <c r="C1044" s="16" t="s">
        <v>8</v>
      </c>
      <c r="D1044" s="17" t="s">
        <v>13</v>
      </c>
      <c r="E1044" s="16" t="s">
        <v>9</v>
      </c>
      <c r="F1044" s="18" t="s">
        <v>11</v>
      </c>
      <c r="G1044" s="18" t="s">
        <v>12</v>
      </c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</row>
    <row r="1045">
      <c r="A1045" s="1"/>
      <c r="B1045" s="15">
        <v>93202.0</v>
      </c>
      <c r="C1045" s="16" t="s">
        <v>8</v>
      </c>
      <c r="D1045" s="17" t="s">
        <v>9</v>
      </c>
      <c r="E1045" s="16" t="s">
        <v>9</v>
      </c>
      <c r="F1045" s="18" t="s">
        <v>11</v>
      </c>
      <c r="G1045" s="18" t="s">
        <v>12</v>
      </c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</row>
    <row r="1046">
      <c r="A1046" s="1"/>
      <c r="B1046" s="15">
        <v>93203.0</v>
      </c>
      <c r="C1046" s="16" t="s">
        <v>8</v>
      </c>
      <c r="D1046" s="17" t="s">
        <v>13</v>
      </c>
      <c r="E1046" s="16" t="s">
        <v>9</v>
      </c>
      <c r="F1046" s="18" t="s">
        <v>11</v>
      </c>
      <c r="G1046" s="18" t="s">
        <v>12</v>
      </c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</row>
    <row r="1047">
      <c r="A1047" s="1"/>
      <c r="B1047" s="15">
        <v>93204.0</v>
      </c>
      <c r="C1047" s="16" t="s">
        <v>8</v>
      </c>
      <c r="D1047" s="17" t="s">
        <v>13</v>
      </c>
      <c r="E1047" s="16" t="s">
        <v>9</v>
      </c>
      <c r="F1047" s="18" t="s">
        <v>11</v>
      </c>
      <c r="G1047" s="18" t="s">
        <v>12</v>
      </c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</row>
    <row r="1048">
      <c r="A1048" s="1"/>
      <c r="B1048" s="15">
        <v>93205.0</v>
      </c>
      <c r="C1048" s="16" t="s">
        <v>8</v>
      </c>
      <c r="D1048" s="17" t="s">
        <v>13</v>
      </c>
      <c r="E1048" s="16" t="s">
        <v>9</v>
      </c>
      <c r="F1048" s="18" t="s">
        <v>11</v>
      </c>
      <c r="G1048" s="18" t="s">
        <v>12</v>
      </c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</row>
    <row r="1049">
      <c r="A1049" s="1"/>
      <c r="B1049" s="22">
        <v>93206.0</v>
      </c>
      <c r="C1049" s="16" t="s">
        <v>8</v>
      </c>
      <c r="D1049" s="17" t="s">
        <v>13</v>
      </c>
      <c r="E1049" s="16" t="s">
        <v>9</v>
      </c>
      <c r="F1049" s="18" t="s">
        <v>11</v>
      </c>
      <c r="G1049" s="18" t="s">
        <v>12</v>
      </c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</row>
    <row r="1050">
      <c r="A1050" s="1"/>
      <c r="B1050" s="22">
        <v>93207.0</v>
      </c>
      <c r="C1050" s="16" t="s">
        <v>8</v>
      </c>
      <c r="D1050" s="17" t="s">
        <v>13</v>
      </c>
      <c r="E1050" s="16" t="s">
        <v>9</v>
      </c>
      <c r="F1050" s="18" t="s">
        <v>11</v>
      </c>
      <c r="G1050" s="18" t="s">
        <v>12</v>
      </c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</row>
    <row r="1051">
      <c r="A1051" s="1"/>
      <c r="B1051" s="21">
        <v>93208.0</v>
      </c>
      <c r="C1051" s="17" t="s">
        <v>9</v>
      </c>
      <c r="D1051" s="17" t="s">
        <v>13</v>
      </c>
      <c r="E1051" s="16" t="s">
        <v>9</v>
      </c>
      <c r="F1051" s="18" t="s">
        <v>11</v>
      </c>
      <c r="G1051" s="18" t="s">
        <v>12</v>
      </c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</row>
    <row r="1052">
      <c r="A1052" s="1"/>
      <c r="B1052" s="22">
        <v>93212.0</v>
      </c>
      <c r="C1052" s="16" t="s">
        <v>8</v>
      </c>
      <c r="D1052" s="17" t="s">
        <v>13</v>
      </c>
      <c r="E1052" s="16" t="s">
        <v>9</v>
      </c>
      <c r="F1052" s="18" t="s">
        <v>11</v>
      </c>
      <c r="G1052" s="18" t="s">
        <v>12</v>
      </c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</row>
    <row r="1053">
      <c r="A1053" s="1"/>
      <c r="B1053" s="15">
        <v>93215.0</v>
      </c>
      <c r="C1053" s="16" t="s">
        <v>8</v>
      </c>
      <c r="D1053" s="17" t="s">
        <v>13</v>
      </c>
      <c r="E1053" s="16" t="s">
        <v>9</v>
      </c>
      <c r="F1053" s="18" t="s">
        <v>11</v>
      </c>
      <c r="G1053" s="18" t="s">
        <v>12</v>
      </c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</row>
    <row r="1054">
      <c r="A1054" s="1"/>
      <c r="B1054" s="21">
        <v>93216.0</v>
      </c>
      <c r="C1054" s="17" t="s">
        <v>9</v>
      </c>
      <c r="D1054" s="17" t="s">
        <v>9</v>
      </c>
      <c r="E1054" s="16" t="s">
        <v>9</v>
      </c>
      <c r="F1054" s="18" t="s">
        <v>11</v>
      </c>
      <c r="G1054" s="18" t="s">
        <v>9</v>
      </c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</row>
    <row r="1055">
      <c r="A1055" s="1"/>
      <c r="B1055" s="15">
        <v>93218.0</v>
      </c>
      <c r="C1055" s="16" t="s">
        <v>8</v>
      </c>
      <c r="D1055" s="17" t="s">
        <v>13</v>
      </c>
      <c r="E1055" s="16" t="s">
        <v>9</v>
      </c>
      <c r="F1055" s="18" t="s">
        <v>11</v>
      </c>
      <c r="G1055" s="18" t="s">
        <v>12</v>
      </c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</row>
    <row r="1056">
      <c r="A1056" s="1"/>
      <c r="B1056" s="15">
        <v>93219.0</v>
      </c>
      <c r="C1056" s="16" t="s">
        <v>8</v>
      </c>
      <c r="D1056" s="17" t="s">
        <v>13</v>
      </c>
      <c r="E1056" s="16" t="s">
        <v>9</v>
      </c>
      <c r="F1056" s="18" t="s">
        <v>11</v>
      </c>
      <c r="G1056" s="18" t="s">
        <v>12</v>
      </c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</row>
    <row r="1057">
      <c r="A1057" s="1"/>
      <c r="B1057" s="22">
        <v>93220.0</v>
      </c>
      <c r="C1057" s="16" t="s">
        <v>8</v>
      </c>
      <c r="D1057" s="16" t="s">
        <v>9</v>
      </c>
      <c r="E1057" s="16" t="s">
        <v>9</v>
      </c>
      <c r="F1057" s="18" t="s">
        <v>9</v>
      </c>
      <c r="G1057" s="18" t="s">
        <v>12</v>
      </c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</row>
    <row r="1058">
      <c r="A1058" s="1"/>
      <c r="B1058" s="22">
        <v>93221.0</v>
      </c>
      <c r="C1058" s="16" t="s">
        <v>8</v>
      </c>
      <c r="D1058" s="17" t="s">
        <v>13</v>
      </c>
      <c r="E1058" s="16" t="s">
        <v>9</v>
      </c>
      <c r="F1058" s="18" t="s">
        <v>11</v>
      </c>
      <c r="G1058" s="18" t="s">
        <v>12</v>
      </c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</row>
    <row r="1059">
      <c r="A1059" s="1"/>
      <c r="B1059" s="21">
        <v>93222.0</v>
      </c>
      <c r="C1059" s="17" t="s">
        <v>9</v>
      </c>
      <c r="D1059" s="17" t="s">
        <v>13</v>
      </c>
      <c r="E1059" s="16" t="s">
        <v>9</v>
      </c>
      <c r="F1059" s="18" t="s">
        <v>11</v>
      </c>
      <c r="G1059" s="18" t="s">
        <v>12</v>
      </c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</row>
    <row r="1060">
      <c r="A1060" s="1"/>
      <c r="B1060" s="22">
        <v>93223.0</v>
      </c>
      <c r="C1060" s="16" t="s">
        <v>8</v>
      </c>
      <c r="D1060" s="17" t="s">
        <v>9</v>
      </c>
      <c r="E1060" s="16" t="s">
        <v>9</v>
      </c>
      <c r="F1060" s="18" t="s">
        <v>11</v>
      </c>
      <c r="G1060" s="18" t="s">
        <v>12</v>
      </c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</row>
    <row r="1061">
      <c r="A1061" s="1"/>
      <c r="B1061" s="22">
        <v>93224.0</v>
      </c>
      <c r="C1061" s="16" t="s">
        <v>8</v>
      </c>
      <c r="D1061" s="17" t="s">
        <v>13</v>
      </c>
      <c r="E1061" s="16" t="s">
        <v>9</v>
      </c>
      <c r="F1061" s="18" t="s">
        <v>11</v>
      </c>
      <c r="G1061" s="18" t="s">
        <v>12</v>
      </c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</row>
    <row r="1062">
      <c r="A1062" s="1"/>
      <c r="B1062" s="19">
        <v>93225.0</v>
      </c>
      <c r="C1062" s="17" t="s">
        <v>9</v>
      </c>
      <c r="D1062" s="17" t="s">
        <v>13</v>
      </c>
      <c r="E1062" s="16" t="s">
        <v>9</v>
      </c>
      <c r="F1062" s="18" t="s">
        <v>11</v>
      </c>
      <c r="G1062" s="18" t="s">
        <v>12</v>
      </c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</row>
    <row r="1063">
      <c r="A1063" s="1"/>
      <c r="B1063" s="21">
        <v>93226.0</v>
      </c>
      <c r="C1063" s="17" t="s">
        <v>9</v>
      </c>
      <c r="D1063" s="17" t="s">
        <v>13</v>
      </c>
      <c r="E1063" s="16" t="s">
        <v>9</v>
      </c>
      <c r="F1063" s="18" t="s">
        <v>11</v>
      </c>
      <c r="G1063" s="18" t="s">
        <v>12</v>
      </c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</row>
    <row r="1064">
      <c r="A1064" s="1"/>
      <c r="B1064" s="15">
        <v>93227.0</v>
      </c>
      <c r="C1064" s="16" t="s">
        <v>8</v>
      </c>
      <c r="D1064" s="17" t="s">
        <v>9</v>
      </c>
      <c r="E1064" s="16" t="s">
        <v>9</v>
      </c>
      <c r="F1064" s="18" t="s">
        <v>11</v>
      </c>
      <c r="G1064" s="18" t="s">
        <v>12</v>
      </c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</row>
    <row r="1065">
      <c r="A1065" s="1"/>
      <c r="B1065" s="15">
        <v>93230.0</v>
      </c>
      <c r="C1065" s="16" t="s">
        <v>8</v>
      </c>
      <c r="D1065" s="17" t="s">
        <v>13</v>
      </c>
      <c r="E1065" s="16" t="s">
        <v>9</v>
      </c>
      <c r="F1065" s="18" t="s">
        <v>11</v>
      </c>
      <c r="G1065" s="18" t="s">
        <v>12</v>
      </c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</row>
    <row r="1066">
      <c r="A1066" s="1"/>
      <c r="B1066" s="15">
        <v>93231.0</v>
      </c>
      <c r="C1066" s="16" t="s">
        <v>9</v>
      </c>
      <c r="D1066" s="16" t="s">
        <v>9</v>
      </c>
      <c r="E1066" s="16" t="s">
        <v>9</v>
      </c>
      <c r="F1066" s="18" t="s">
        <v>9</v>
      </c>
      <c r="G1066" s="18" t="s">
        <v>9</v>
      </c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</row>
    <row r="1067">
      <c r="A1067" s="1"/>
      <c r="B1067" s="15">
        <v>93232.0</v>
      </c>
      <c r="C1067" s="16" t="s">
        <v>8</v>
      </c>
      <c r="D1067" s="17" t="s">
        <v>9</v>
      </c>
      <c r="E1067" s="16" t="s">
        <v>9</v>
      </c>
      <c r="F1067" s="18" t="s">
        <v>11</v>
      </c>
      <c r="G1067" s="18" t="s">
        <v>12</v>
      </c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</row>
    <row r="1068">
      <c r="A1068" s="1"/>
      <c r="B1068" s="15">
        <v>93235.0</v>
      </c>
      <c r="C1068" s="16" t="s">
        <v>8</v>
      </c>
      <c r="D1068" s="17" t="s">
        <v>9</v>
      </c>
      <c r="E1068" s="16" t="s">
        <v>9</v>
      </c>
      <c r="F1068" s="18" t="s">
        <v>11</v>
      </c>
      <c r="G1068" s="18" t="s">
        <v>12</v>
      </c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</row>
    <row r="1069">
      <c r="A1069" s="1"/>
      <c r="B1069" s="22">
        <v>93236.0</v>
      </c>
      <c r="C1069" s="16" t="s">
        <v>9</v>
      </c>
      <c r="D1069" s="16" t="s">
        <v>9</v>
      </c>
      <c r="E1069" s="16" t="s">
        <v>9</v>
      </c>
      <c r="F1069" s="18" t="s">
        <v>9</v>
      </c>
      <c r="G1069" s="18" t="s">
        <v>9</v>
      </c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</row>
    <row r="1070">
      <c r="A1070" s="1"/>
      <c r="B1070" s="21">
        <v>93237.0</v>
      </c>
      <c r="C1070" s="17" t="s">
        <v>9</v>
      </c>
      <c r="D1070" s="17" t="s">
        <v>13</v>
      </c>
      <c r="E1070" s="16" t="s">
        <v>9</v>
      </c>
      <c r="F1070" s="18" t="s">
        <v>11</v>
      </c>
      <c r="G1070" s="18" t="s">
        <v>12</v>
      </c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</row>
    <row r="1071">
      <c r="A1071" s="1"/>
      <c r="B1071" s="19">
        <v>93238.0</v>
      </c>
      <c r="C1071" s="17" t="s">
        <v>9</v>
      </c>
      <c r="D1071" s="17" t="s">
        <v>13</v>
      </c>
      <c r="E1071" s="16" t="s">
        <v>9</v>
      </c>
      <c r="F1071" s="18" t="s">
        <v>11</v>
      </c>
      <c r="G1071" s="18" t="s">
        <v>12</v>
      </c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</row>
    <row r="1072">
      <c r="A1072" s="1"/>
      <c r="B1072" s="22">
        <v>93239.0</v>
      </c>
      <c r="C1072" s="16" t="s">
        <v>8</v>
      </c>
      <c r="D1072" s="16" t="s">
        <v>13</v>
      </c>
      <c r="E1072" s="16" t="s">
        <v>9</v>
      </c>
      <c r="F1072" s="18" t="s">
        <v>9</v>
      </c>
      <c r="G1072" s="18" t="s">
        <v>12</v>
      </c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</row>
    <row r="1073">
      <c r="A1073" s="1"/>
      <c r="B1073" s="15">
        <v>93240.0</v>
      </c>
      <c r="C1073" s="16" t="s">
        <v>8</v>
      </c>
      <c r="D1073" s="17" t="s">
        <v>13</v>
      </c>
      <c r="E1073" s="16" t="s">
        <v>9</v>
      </c>
      <c r="F1073" s="18" t="s">
        <v>11</v>
      </c>
      <c r="G1073" s="18" t="s">
        <v>12</v>
      </c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</row>
    <row r="1074">
      <c r="A1074" s="1"/>
      <c r="B1074" s="22">
        <v>93241.0</v>
      </c>
      <c r="C1074" s="16" t="s">
        <v>8</v>
      </c>
      <c r="D1074" s="17" t="s">
        <v>9</v>
      </c>
      <c r="E1074" s="16" t="s">
        <v>9</v>
      </c>
      <c r="F1074" s="18" t="s">
        <v>11</v>
      </c>
      <c r="G1074" s="18" t="s">
        <v>12</v>
      </c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</row>
    <row r="1075">
      <c r="A1075" s="1"/>
      <c r="B1075" s="19">
        <v>93243.0</v>
      </c>
      <c r="C1075" s="17" t="s">
        <v>9</v>
      </c>
      <c r="D1075" s="17" t="s">
        <v>13</v>
      </c>
      <c r="E1075" s="16" t="s">
        <v>9</v>
      </c>
      <c r="F1075" s="18" t="s">
        <v>11</v>
      </c>
      <c r="G1075" s="18" t="s">
        <v>12</v>
      </c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</row>
    <row r="1076">
      <c r="A1076" s="1"/>
      <c r="B1076" s="19">
        <v>93244.0</v>
      </c>
      <c r="C1076" s="17" t="s">
        <v>9</v>
      </c>
      <c r="D1076" s="17" t="s">
        <v>13</v>
      </c>
      <c r="E1076" s="16" t="s">
        <v>9</v>
      </c>
      <c r="F1076" s="18" t="s">
        <v>11</v>
      </c>
      <c r="G1076" s="18" t="s">
        <v>12</v>
      </c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</row>
    <row r="1077">
      <c r="A1077" s="1"/>
      <c r="B1077" s="22">
        <v>93245.0</v>
      </c>
      <c r="C1077" s="16" t="s">
        <v>8</v>
      </c>
      <c r="D1077" s="17" t="s">
        <v>13</v>
      </c>
      <c r="E1077" s="16" t="s">
        <v>9</v>
      </c>
      <c r="F1077" s="18" t="s">
        <v>11</v>
      </c>
      <c r="G1077" s="18" t="s">
        <v>12</v>
      </c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</row>
    <row r="1078">
      <c r="A1078" s="1"/>
      <c r="B1078" s="15">
        <v>93246.0</v>
      </c>
      <c r="C1078" s="16" t="s">
        <v>8</v>
      </c>
      <c r="D1078" s="16" t="s">
        <v>13</v>
      </c>
      <c r="E1078" s="16" t="s">
        <v>9</v>
      </c>
      <c r="F1078" s="18" t="s">
        <v>9</v>
      </c>
      <c r="G1078" s="18" t="s">
        <v>12</v>
      </c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</row>
    <row r="1079">
      <c r="A1079" s="1"/>
      <c r="B1079" s="22">
        <v>93247.0</v>
      </c>
      <c r="C1079" s="16" t="s">
        <v>8</v>
      </c>
      <c r="D1079" s="17" t="s">
        <v>13</v>
      </c>
      <c r="E1079" s="16" t="s">
        <v>9</v>
      </c>
      <c r="F1079" s="18" t="s">
        <v>11</v>
      </c>
      <c r="G1079" s="18" t="s">
        <v>12</v>
      </c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</row>
    <row r="1080">
      <c r="A1080" s="1"/>
      <c r="B1080" s="15">
        <v>93249.0</v>
      </c>
      <c r="C1080" s="16" t="s">
        <v>8</v>
      </c>
      <c r="D1080" s="17" t="s">
        <v>13</v>
      </c>
      <c r="E1080" s="16" t="s">
        <v>9</v>
      </c>
      <c r="F1080" s="18" t="s">
        <v>11</v>
      </c>
      <c r="G1080" s="18" t="s">
        <v>12</v>
      </c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</row>
    <row r="1081">
      <c r="A1081" s="1"/>
      <c r="B1081" s="22">
        <v>93250.0</v>
      </c>
      <c r="C1081" s="16" t="s">
        <v>8</v>
      </c>
      <c r="D1081" s="17" t="s">
        <v>13</v>
      </c>
      <c r="E1081" s="16" t="s">
        <v>9</v>
      </c>
      <c r="F1081" s="18" t="s">
        <v>11</v>
      </c>
      <c r="G1081" s="18" t="s">
        <v>12</v>
      </c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</row>
    <row r="1082">
      <c r="A1082" s="1"/>
      <c r="B1082" s="15">
        <v>93251.0</v>
      </c>
      <c r="C1082" s="16" t="s">
        <v>8</v>
      </c>
      <c r="D1082" s="17" t="s">
        <v>13</v>
      </c>
      <c r="E1082" s="16" t="s">
        <v>9</v>
      </c>
      <c r="F1082" s="18" t="s">
        <v>11</v>
      </c>
      <c r="G1082" s="18" t="s">
        <v>12</v>
      </c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</row>
    <row r="1083">
      <c r="A1083" s="1"/>
      <c r="B1083" s="15">
        <v>93252.0</v>
      </c>
      <c r="C1083" s="16" t="s">
        <v>8</v>
      </c>
      <c r="D1083" s="17" t="s">
        <v>13</v>
      </c>
      <c r="E1083" s="16" t="s">
        <v>9</v>
      </c>
      <c r="F1083" s="18" t="s">
        <v>11</v>
      </c>
      <c r="G1083" s="18" t="s">
        <v>12</v>
      </c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</row>
    <row r="1084">
      <c r="A1084" s="1"/>
      <c r="B1084" s="21">
        <v>93254.0</v>
      </c>
      <c r="C1084" s="17" t="s">
        <v>9</v>
      </c>
      <c r="D1084" s="17" t="s">
        <v>13</v>
      </c>
      <c r="E1084" s="16" t="s">
        <v>9</v>
      </c>
      <c r="F1084" s="18" t="s">
        <v>11</v>
      </c>
      <c r="G1084" s="18" t="s">
        <v>12</v>
      </c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</row>
    <row r="1085">
      <c r="A1085" s="1"/>
      <c r="B1085" s="19">
        <v>93255.0</v>
      </c>
      <c r="C1085" s="17" t="s">
        <v>9</v>
      </c>
      <c r="D1085" s="17" t="s">
        <v>13</v>
      </c>
      <c r="E1085" s="16" t="s">
        <v>9</v>
      </c>
      <c r="F1085" s="18" t="s">
        <v>11</v>
      </c>
      <c r="G1085" s="18" t="s">
        <v>12</v>
      </c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</row>
    <row r="1086">
      <c r="A1086" s="1"/>
      <c r="B1086" s="15">
        <v>93256.0</v>
      </c>
      <c r="C1086" s="16" t="s">
        <v>8</v>
      </c>
      <c r="D1086" s="17" t="s">
        <v>13</v>
      </c>
      <c r="E1086" s="16" t="s">
        <v>9</v>
      </c>
      <c r="F1086" s="18" t="s">
        <v>11</v>
      </c>
      <c r="G1086" s="18" t="s">
        <v>12</v>
      </c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</row>
    <row r="1087">
      <c r="A1087" s="1"/>
      <c r="B1087" s="15">
        <v>93257.0</v>
      </c>
      <c r="C1087" s="16" t="s">
        <v>8</v>
      </c>
      <c r="D1087" s="17" t="s">
        <v>13</v>
      </c>
      <c r="E1087" s="16" t="s">
        <v>9</v>
      </c>
      <c r="F1087" s="18" t="s">
        <v>11</v>
      </c>
      <c r="G1087" s="18" t="s">
        <v>12</v>
      </c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</row>
    <row r="1088">
      <c r="A1088" s="1"/>
      <c r="B1088" s="22">
        <v>93258.0</v>
      </c>
      <c r="C1088" s="16" t="s">
        <v>8</v>
      </c>
      <c r="D1088" s="17" t="s">
        <v>9</v>
      </c>
      <c r="E1088" s="16" t="s">
        <v>9</v>
      </c>
      <c r="F1088" s="18" t="s">
        <v>11</v>
      </c>
      <c r="G1088" s="18" t="s">
        <v>12</v>
      </c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</row>
    <row r="1089">
      <c r="A1089" s="1"/>
      <c r="B1089" s="22">
        <v>93259.0</v>
      </c>
      <c r="C1089" s="16" t="s">
        <v>9</v>
      </c>
      <c r="D1089" s="16" t="s">
        <v>9</v>
      </c>
      <c r="E1089" s="16" t="s">
        <v>9</v>
      </c>
      <c r="F1089" s="18" t="s">
        <v>9</v>
      </c>
      <c r="G1089" s="18" t="s">
        <v>9</v>
      </c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</row>
    <row r="1090">
      <c r="A1090" s="1"/>
      <c r="B1090" s="19">
        <v>93260.0</v>
      </c>
      <c r="C1090" s="17" t="s">
        <v>9</v>
      </c>
      <c r="D1090" s="17" t="s">
        <v>13</v>
      </c>
      <c r="E1090" s="16" t="s">
        <v>9</v>
      </c>
      <c r="F1090" s="18" t="s">
        <v>11</v>
      </c>
      <c r="G1090" s="18" t="s">
        <v>12</v>
      </c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</row>
    <row r="1091">
      <c r="A1091" s="1"/>
      <c r="B1091" s="22">
        <v>93261.0</v>
      </c>
      <c r="C1091" s="16" t="s">
        <v>8</v>
      </c>
      <c r="D1091" s="17" t="s">
        <v>13</v>
      </c>
      <c r="E1091" s="16" t="s">
        <v>9</v>
      </c>
      <c r="F1091" s="18" t="s">
        <v>11</v>
      </c>
      <c r="G1091" s="18" t="s">
        <v>12</v>
      </c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</row>
    <row r="1092">
      <c r="A1092" s="1"/>
      <c r="B1092" s="21">
        <v>93262.0</v>
      </c>
      <c r="C1092" s="17" t="s">
        <v>9</v>
      </c>
      <c r="D1092" s="17" t="s">
        <v>13</v>
      </c>
      <c r="E1092" s="16" t="s">
        <v>9</v>
      </c>
      <c r="F1092" s="18" t="s">
        <v>11</v>
      </c>
      <c r="G1092" s="18" t="s">
        <v>12</v>
      </c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</row>
    <row r="1093">
      <c r="A1093" s="1"/>
      <c r="B1093" s="15">
        <v>93263.0</v>
      </c>
      <c r="C1093" s="16" t="s">
        <v>8</v>
      </c>
      <c r="D1093" s="17" t="s">
        <v>13</v>
      </c>
      <c r="E1093" s="16" t="s">
        <v>9</v>
      </c>
      <c r="F1093" s="18" t="s">
        <v>11</v>
      </c>
      <c r="G1093" s="18" t="s">
        <v>12</v>
      </c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</row>
    <row r="1094">
      <c r="A1094" s="1"/>
      <c r="B1094" s="15">
        <v>93265.0</v>
      </c>
      <c r="C1094" s="16" t="s">
        <v>8</v>
      </c>
      <c r="D1094" s="17" t="s">
        <v>13</v>
      </c>
      <c r="E1094" s="16" t="s">
        <v>9</v>
      </c>
      <c r="F1094" s="18" t="s">
        <v>11</v>
      </c>
      <c r="G1094" s="18" t="s">
        <v>12</v>
      </c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</row>
    <row r="1095">
      <c r="A1095" s="1"/>
      <c r="B1095" s="15">
        <v>93266.0</v>
      </c>
      <c r="C1095" s="16" t="s">
        <v>8</v>
      </c>
      <c r="D1095" s="17" t="s">
        <v>13</v>
      </c>
      <c r="E1095" s="16" t="s">
        <v>9</v>
      </c>
      <c r="F1095" s="18" t="s">
        <v>11</v>
      </c>
      <c r="G1095" s="18" t="s">
        <v>12</v>
      </c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</row>
    <row r="1096">
      <c r="A1096" s="1"/>
      <c r="B1096" s="15">
        <v>93267.0</v>
      </c>
      <c r="C1096" s="16" t="s">
        <v>8</v>
      </c>
      <c r="D1096" s="17" t="s">
        <v>9</v>
      </c>
      <c r="E1096" s="16" t="s">
        <v>9</v>
      </c>
      <c r="F1096" s="18" t="s">
        <v>11</v>
      </c>
      <c r="G1096" s="18" t="s">
        <v>12</v>
      </c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</row>
    <row r="1097">
      <c r="A1097" s="1"/>
      <c r="B1097" s="15">
        <v>93268.0</v>
      </c>
      <c r="C1097" s="16" t="s">
        <v>8</v>
      </c>
      <c r="D1097" s="17" t="s">
        <v>13</v>
      </c>
      <c r="E1097" s="16" t="s">
        <v>9</v>
      </c>
      <c r="F1097" s="18" t="s">
        <v>11</v>
      </c>
      <c r="G1097" s="18" t="s">
        <v>12</v>
      </c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</row>
    <row r="1098">
      <c r="A1098" s="1"/>
      <c r="B1098" s="15">
        <v>93270.0</v>
      </c>
      <c r="C1098" s="16" t="s">
        <v>8</v>
      </c>
      <c r="D1098" s="17" t="s">
        <v>13</v>
      </c>
      <c r="E1098" s="16" t="s">
        <v>9</v>
      </c>
      <c r="F1098" s="18" t="s">
        <v>11</v>
      </c>
      <c r="G1098" s="18" t="s">
        <v>12</v>
      </c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</row>
    <row r="1099">
      <c r="A1099" s="1"/>
      <c r="B1099" s="19">
        <v>93271.0</v>
      </c>
      <c r="C1099" s="17" t="s">
        <v>9</v>
      </c>
      <c r="D1099" s="17" t="s">
        <v>13</v>
      </c>
      <c r="E1099" s="16" t="s">
        <v>9</v>
      </c>
      <c r="F1099" s="18" t="s">
        <v>11</v>
      </c>
      <c r="G1099" s="18" t="s">
        <v>12</v>
      </c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</row>
    <row r="1100">
      <c r="A1100" s="1"/>
      <c r="B1100" s="15">
        <v>93272.0</v>
      </c>
      <c r="C1100" s="16" t="s">
        <v>8</v>
      </c>
      <c r="D1100" s="17" t="s">
        <v>13</v>
      </c>
      <c r="E1100" s="16" t="s">
        <v>9</v>
      </c>
      <c r="F1100" s="18" t="s">
        <v>11</v>
      </c>
      <c r="G1100" s="18" t="s">
        <v>12</v>
      </c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</row>
    <row r="1101">
      <c r="A1101" s="1"/>
      <c r="B1101" s="22">
        <v>93273.0</v>
      </c>
      <c r="C1101" s="16" t="s">
        <v>9</v>
      </c>
      <c r="D1101" s="16" t="s">
        <v>9</v>
      </c>
      <c r="E1101" s="16" t="s">
        <v>9</v>
      </c>
      <c r="F1101" s="18" t="s">
        <v>9</v>
      </c>
      <c r="G1101" s="18" t="s">
        <v>9</v>
      </c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</row>
    <row r="1102">
      <c r="A1102" s="1"/>
      <c r="B1102" s="15">
        <v>93274.0</v>
      </c>
      <c r="C1102" s="16" t="s">
        <v>8</v>
      </c>
      <c r="D1102" s="17" t="s">
        <v>13</v>
      </c>
      <c r="E1102" s="16" t="s">
        <v>9</v>
      </c>
      <c r="F1102" s="18" t="s">
        <v>11</v>
      </c>
      <c r="G1102" s="18" t="s">
        <v>12</v>
      </c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</row>
    <row r="1103">
      <c r="A1103" s="1"/>
      <c r="B1103" s="22">
        <v>93275.0</v>
      </c>
      <c r="C1103" s="16" t="s">
        <v>8</v>
      </c>
      <c r="D1103" s="17" t="s">
        <v>9</v>
      </c>
      <c r="E1103" s="16" t="s">
        <v>9</v>
      </c>
      <c r="F1103" s="18" t="s">
        <v>11</v>
      </c>
      <c r="G1103" s="18" t="s">
        <v>12</v>
      </c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</row>
    <row r="1104">
      <c r="A1104" s="1"/>
      <c r="B1104" s="15">
        <v>93276.0</v>
      </c>
      <c r="C1104" s="16" t="s">
        <v>8</v>
      </c>
      <c r="D1104" s="17" t="s">
        <v>13</v>
      </c>
      <c r="E1104" s="16" t="s">
        <v>9</v>
      </c>
      <c r="F1104" s="18" t="s">
        <v>11</v>
      </c>
      <c r="G1104" s="18" t="s">
        <v>12</v>
      </c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</row>
    <row r="1105">
      <c r="A1105" s="1"/>
      <c r="B1105" s="15">
        <v>93277.0</v>
      </c>
      <c r="C1105" s="16" t="s">
        <v>8</v>
      </c>
      <c r="D1105" s="17" t="s">
        <v>9</v>
      </c>
      <c r="E1105" s="16" t="s">
        <v>9</v>
      </c>
      <c r="F1105" s="18" t="s">
        <v>11</v>
      </c>
      <c r="G1105" s="18" t="s">
        <v>12</v>
      </c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</row>
    <row r="1106">
      <c r="A1106" s="1"/>
      <c r="B1106" s="19">
        <v>93278.0</v>
      </c>
      <c r="C1106" s="17" t="s">
        <v>9</v>
      </c>
      <c r="D1106" s="17" t="s">
        <v>9</v>
      </c>
      <c r="E1106" s="16" t="s">
        <v>9</v>
      </c>
      <c r="F1106" s="18" t="s">
        <v>11</v>
      </c>
      <c r="G1106" s="18" t="s">
        <v>9</v>
      </c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</row>
    <row r="1107">
      <c r="A1107" s="1"/>
      <c r="B1107" s="15">
        <v>93279.0</v>
      </c>
      <c r="C1107" s="16" t="s">
        <v>8</v>
      </c>
      <c r="D1107" s="17" t="s">
        <v>9</v>
      </c>
      <c r="E1107" s="16" t="s">
        <v>9</v>
      </c>
      <c r="F1107" s="18" t="s">
        <v>11</v>
      </c>
      <c r="G1107" s="18" t="s">
        <v>12</v>
      </c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</row>
    <row r="1108">
      <c r="A1108" s="1"/>
      <c r="B1108" s="15">
        <v>93280.0</v>
      </c>
      <c r="C1108" s="16" t="s">
        <v>8</v>
      </c>
      <c r="D1108" s="17" t="s">
        <v>13</v>
      </c>
      <c r="E1108" s="16" t="s">
        <v>9</v>
      </c>
      <c r="F1108" s="18" t="s">
        <v>11</v>
      </c>
      <c r="G1108" s="18" t="s">
        <v>12</v>
      </c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</row>
    <row r="1109">
      <c r="A1109" s="1"/>
      <c r="B1109" s="19">
        <v>93282.0</v>
      </c>
      <c r="C1109" s="17" t="s">
        <v>9</v>
      </c>
      <c r="D1109" s="17" t="s">
        <v>9</v>
      </c>
      <c r="E1109" s="16" t="s">
        <v>9</v>
      </c>
      <c r="F1109" s="18" t="s">
        <v>11</v>
      </c>
      <c r="G1109" s="18" t="s">
        <v>9</v>
      </c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</row>
    <row r="1110">
      <c r="A1110" s="1"/>
      <c r="B1110" s="19">
        <v>93283.0</v>
      </c>
      <c r="C1110" s="17" t="s">
        <v>9</v>
      </c>
      <c r="D1110" s="17" t="s">
        <v>13</v>
      </c>
      <c r="E1110" s="16" t="s">
        <v>9</v>
      </c>
      <c r="F1110" s="18" t="s">
        <v>11</v>
      </c>
      <c r="G1110" s="18" t="s">
        <v>12</v>
      </c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</row>
    <row r="1111">
      <c r="A1111" s="1"/>
      <c r="B1111" s="15">
        <v>93285.0</v>
      </c>
      <c r="C1111" s="16" t="s">
        <v>8</v>
      </c>
      <c r="D1111" s="17" t="s">
        <v>13</v>
      </c>
      <c r="E1111" s="16" t="s">
        <v>9</v>
      </c>
      <c r="F1111" s="18" t="s">
        <v>11</v>
      </c>
      <c r="G1111" s="18" t="s">
        <v>12</v>
      </c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</row>
    <row r="1112">
      <c r="A1112" s="1"/>
      <c r="B1112" s="15">
        <v>93286.0</v>
      </c>
      <c r="C1112" s="16" t="s">
        <v>8</v>
      </c>
      <c r="D1112" s="17" t="s">
        <v>13</v>
      </c>
      <c r="E1112" s="16" t="s">
        <v>9</v>
      </c>
      <c r="F1112" s="18" t="s">
        <v>11</v>
      </c>
      <c r="G1112" s="18" t="s">
        <v>12</v>
      </c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</row>
    <row r="1113">
      <c r="A1113" s="1"/>
      <c r="B1113" s="19">
        <v>93287.0</v>
      </c>
      <c r="C1113" s="17" t="s">
        <v>9</v>
      </c>
      <c r="D1113" s="17" t="s">
        <v>13</v>
      </c>
      <c r="E1113" s="16" t="s">
        <v>9</v>
      </c>
      <c r="F1113" s="18" t="s">
        <v>11</v>
      </c>
      <c r="G1113" s="18" t="s">
        <v>12</v>
      </c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</row>
    <row r="1114">
      <c r="A1114" s="1"/>
      <c r="B1114" s="15">
        <v>93290.0</v>
      </c>
      <c r="C1114" s="16" t="s">
        <v>9</v>
      </c>
      <c r="D1114" s="16" t="s">
        <v>9</v>
      </c>
      <c r="E1114" s="16" t="s">
        <v>9</v>
      </c>
      <c r="F1114" s="18" t="s">
        <v>9</v>
      </c>
      <c r="G1114" s="18" t="s">
        <v>9</v>
      </c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</row>
    <row r="1115">
      <c r="A1115" s="1"/>
      <c r="B1115" s="22">
        <v>93291.0</v>
      </c>
      <c r="C1115" s="16" t="s">
        <v>8</v>
      </c>
      <c r="D1115" s="17" t="s">
        <v>9</v>
      </c>
      <c r="E1115" s="16" t="s">
        <v>9</v>
      </c>
      <c r="F1115" s="18" t="s">
        <v>11</v>
      </c>
      <c r="G1115" s="18" t="s">
        <v>12</v>
      </c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</row>
    <row r="1116">
      <c r="A1116" s="1"/>
      <c r="B1116" s="22">
        <v>93292.0</v>
      </c>
      <c r="C1116" s="16" t="s">
        <v>8</v>
      </c>
      <c r="D1116" s="17" t="s">
        <v>13</v>
      </c>
      <c r="E1116" s="16" t="s">
        <v>9</v>
      </c>
      <c r="F1116" s="18" t="s">
        <v>11</v>
      </c>
      <c r="G1116" s="18" t="s">
        <v>12</v>
      </c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</row>
    <row r="1117">
      <c r="A1117" s="1"/>
      <c r="B1117" s="22">
        <v>93301.0</v>
      </c>
      <c r="C1117" s="16" t="s">
        <v>8</v>
      </c>
      <c r="D1117" s="17" t="s">
        <v>9</v>
      </c>
      <c r="E1117" s="16" t="s">
        <v>10</v>
      </c>
      <c r="F1117" s="18" t="s">
        <v>11</v>
      </c>
      <c r="G1117" s="18" t="s">
        <v>12</v>
      </c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</row>
    <row r="1118">
      <c r="A1118" s="1"/>
      <c r="B1118" s="15">
        <v>93302.0</v>
      </c>
      <c r="C1118" s="16" t="s">
        <v>8</v>
      </c>
      <c r="D1118" s="17" t="s">
        <v>9</v>
      </c>
      <c r="E1118" s="16" t="s">
        <v>9</v>
      </c>
      <c r="F1118" s="18" t="s">
        <v>11</v>
      </c>
      <c r="G1118" s="18" t="s">
        <v>12</v>
      </c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</row>
    <row r="1119">
      <c r="A1119" s="1"/>
      <c r="B1119" s="22">
        <v>93303.0</v>
      </c>
      <c r="C1119" s="16" t="s">
        <v>8</v>
      </c>
      <c r="D1119" s="17" t="s">
        <v>9</v>
      </c>
      <c r="E1119" s="16" t="s">
        <v>9</v>
      </c>
      <c r="F1119" s="18" t="s">
        <v>11</v>
      </c>
      <c r="G1119" s="18" t="s">
        <v>12</v>
      </c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</row>
    <row r="1120">
      <c r="A1120" s="1"/>
      <c r="B1120" s="15">
        <v>93304.0</v>
      </c>
      <c r="C1120" s="16" t="s">
        <v>8</v>
      </c>
      <c r="D1120" s="17" t="s">
        <v>9</v>
      </c>
      <c r="E1120" s="16" t="s">
        <v>9</v>
      </c>
      <c r="F1120" s="18" t="s">
        <v>11</v>
      </c>
      <c r="G1120" s="18" t="s">
        <v>12</v>
      </c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</row>
    <row r="1121">
      <c r="A1121" s="1"/>
      <c r="B1121" s="15">
        <v>93305.0</v>
      </c>
      <c r="C1121" s="16" t="s">
        <v>8</v>
      </c>
      <c r="D1121" s="17" t="s">
        <v>9</v>
      </c>
      <c r="E1121" s="16" t="s">
        <v>10</v>
      </c>
      <c r="F1121" s="18" t="s">
        <v>11</v>
      </c>
      <c r="G1121" s="18" t="s">
        <v>12</v>
      </c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</row>
    <row r="1122">
      <c r="A1122" s="1"/>
      <c r="B1122" s="22">
        <v>93306.0</v>
      </c>
      <c r="C1122" s="16" t="s">
        <v>8</v>
      </c>
      <c r="D1122" s="17" t="s">
        <v>9</v>
      </c>
      <c r="E1122" s="16" t="s">
        <v>10</v>
      </c>
      <c r="F1122" s="18" t="s">
        <v>11</v>
      </c>
      <c r="G1122" s="18" t="s">
        <v>12</v>
      </c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</row>
    <row r="1123">
      <c r="A1123" s="1"/>
      <c r="B1123" s="22">
        <v>93307.0</v>
      </c>
      <c r="C1123" s="16" t="s">
        <v>8</v>
      </c>
      <c r="D1123" s="17" t="s">
        <v>9</v>
      </c>
      <c r="E1123" s="16" t="s">
        <v>9</v>
      </c>
      <c r="F1123" s="18" t="s">
        <v>11</v>
      </c>
      <c r="G1123" s="18" t="s">
        <v>12</v>
      </c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</row>
    <row r="1124">
      <c r="A1124" s="1"/>
      <c r="B1124" s="22">
        <v>93308.0</v>
      </c>
      <c r="C1124" s="16" t="s">
        <v>8</v>
      </c>
      <c r="D1124" s="17" t="s">
        <v>9</v>
      </c>
      <c r="E1124" s="16" t="s">
        <v>9</v>
      </c>
      <c r="F1124" s="18" t="s">
        <v>11</v>
      </c>
      <c r="G1124" s="18" t="s">
        <v>12</v>
      </c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</row>
    <row r="1125">
      <c r="A1125" s="1"/>
      <c r="B1125" s="15">
        <v>93309.0</v>
      </c>
      <c r="C1125" s="16" t="s">
        <v>8</v>
      </c>
      <c r="D1125" s="17" t="s">
        <v>9</v>
      </c>
      <c r="E1125" s="16" t="s">
        <v>9</v>
      </c>
      <c r="F1125" s="18" t="s">
        <v>11</v>
      </c>
      <c r="G1125" s="18" t="s">
        <v>12</v>
      </c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</row>
    <row r="1126">
      <c r="A1126" s="1"/>
      <c r="B1126" s="15">
        <v>93310.0</v>
      </c>
      <c r="C1126" s="16" t="s">
        <v>9</v>
      </c>
      <c r="D1126" s="16" t="s">
        <v>9</v>
      </c>
      <c r="E1126" s="16" t="s">
        <v>9</v>
      </c>
      <c r="F1126" s="18" t="s">
        <v>9</v>
      </c>
      <c r="G1126" s="18" t="s">
        <v>9</v>
      </c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</row>
    <row r="1127">
      <c r="A1127" s="1"/>
      <c r="B1127" s="15">
        <v>93311.0</v>
      </c>
      <c r="C1127" s="16" t="s">
        <v>8</v>
      </c>
      <c r="D1127" s="17" t="s">
        <v>9</v>
      </c>
      <c r="E1127" s="16" t="s">
        <v>9</v>
      </c>
      <c r="F1127" s="18" t="s">
        <v>11</v>
      </c>
      <c r="G1127" s="18" t="s">
        <v>12</v>
      </c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</row>
    <row r="1128">
      <c r="A1128" s="1"/>
      <c r="B1128" s="21">
        <v>93312.0</v>
      </c>
      <c r="C1128" s="17" t="s">
        <v>9</v>
      </c>
      <c r="D1128" s="17" t="s">
        <v>9</v>
      </c>
      <c r="E1128" s="16" t="s">
        <v>9</v>
      </c>
      <c r="F1128" s="18" t="s">
        <v>11</v>
      </c>
      <c r="G1128" s="18" t="s">
        <v>9</v>
      </c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</row>
    <row r="1129">
      <c r="A1129" s="1"/>
      <c r="B1129" s="22">
        <v>93313.0</v>
      </c>
      <c r="C1129" s="16" t="s">
        <v>8</v>
      </c>
      <c r="D1129" s="17" t="s">
        <v>9</v>
      </c>
      <c r="E1129" s="16" t="s">
        <v>9</v>
      </c>
      <c r="F1129" s="18" t="s">
        <v>11</v>
      </c>
      <c r="G1129" s="18" t="s">
        <v>12</v>
      </c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</row>
    <row r="1130">
      <c r="A1130" s="1"/>
      <c r="B1130" s="15">
        <v>93314.0</v>
      </c>
      <c r="C1130" s="16" t="s">
        <v>8</v>
      </c>
      <c r="D1130" s="17" t="s">
        <v>9</v>
      </c>
      <c r="E1130" s="16" t="s">
        <v>9</v>
      </c>
      <c r="F1130" s="18" t="s">
        <v>11</v>
      </c>
      <c r="G1130" s="18" t="s">
        <v>12</v>
      </c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</row>
    <row r="1131">
      <c r="A1131" s="1"/>
      <c r="B1131" s="15">
        <v>93380.0</v>
      </c>
      <c r="C1131" s="16" t="s">
        <v>8</v>
      </c>
      <c r="D1131" s="17" t="s">
        <v>9</v>
      </c>
      <c r="E1131" s="16" t="s">
        <v>9</v>
      </c>
      <c r="F1131" s="18" t="s">
        <v>11</v>
      </c>
      <c r="G1131" s="18" t="s">
        <v>12</v>
      </c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</row>
    <row r="1132">
      <c r="A1132" s="1"/>
      <c r="B1132" s="15">
        <v>93381.0</v>
      </c>
      <c r="C1132" s="16" t="s">
        <v>9</v>
      </c>
      <c r="D1132" s="16" t="s">
        <v>9</v>
      </c>
      <c r="E1132" s="16" t="s">
        <v>9</v>
      </c>
      <c r="F1132" s="18" t="s">
        <v>9</v>
      </c>
      <c r="G1132" s="18" t="s">
        <v>9</v>
      </c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</row>
    <row r="1133">
      <c r="A1133" s="1"/>
      <c r="B1133" s="23">
        <v>93382.0</v>
      </c>
      <c r="C1133" s="16" t="s">
        <v>9</v>
      </c>
      <c r="D1133" s="16" t="s">
        <v>9</v>
      </c>
      <c r="E1133" s="16" t="s">
        <v>9</v>
      </c>
      <c r="F1133" s="18" t="s">
        <v>9</v>
      </c>
      <c r="G1133" s="18" t="s">
        <v>9</v>
      </c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</row>
    <row r="1134">
      <c r="A1134" s="1"/>
      <c r="B1134" s="23">
        <v>93383.0</v>
      </c>
      <c r="C1134" s="16" t="s">
        <v>9</v>
      </c>
      <c r="D1134" s="16" t="s">
        <v>9</v>
      </c>
      <c r="E1134" s="16" t="s">
        <v>9</v>
      </c>
      <c r="F1134" s="18" t="s">
        <v>9</v>
      </c>
      <c r="G1134" s="18" t="s">
        <v>9</v>
      </c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</row>
    <row r="1135">
      <c r="A1135" s="24"/>
      <c r="B1135" s="15">
        <v>93384.0</v>
      </c>
      <c r="C1135" s="16" t="s">
        <v>8</v>
      </c>
      <c r="D1135" s="16" t="s">
        <v>9</v>
      </c>
      <c r="E1135" s="16" t="s">
        <v>9</v>
      </c>
      <c r="F1135" s="18" t="s">
        <v>9</v>
      </c>
      <c r="G1135" s="18" t="s">
        <v>12</v>
      </c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</row>
    <row r="1136">
      <c r="A1136" s="24"/>
      <c r="B1136" s="23">
        <v>93385.0</v>
      </c>
      <c r="C1136" s="16" t="s">
        <v>8</v>
      </c>
      <c r="D1136" s="16" t="s">
        <v>9</v>
      </c>
      <c r="E1136" s="16" t="s">
        <v>9</v>
      </c>
      <c r="F1136" s="18" t="s">
        <v>9</v>
      </c>
      <c r="G1136" s="18" t="s">
        <v>12</v>
      </c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</row>
    <row r="1137">
      <c r="A1137" s="24"/>
      <c r="B1137" s="23">
        <v>93386.0</v>
      </c>
      <c r="C1137" s="16" t="s">
        <v>9</v>
      </c>
      <c r="D1137" s="16" t="s">
        <v>9</v>
      </c>
      <c r="E1137" s="16" t="s">
        <v>9</v>
      </c>
      <c r="F1137" s="18" t="s">
        <v>9</v>
      </c>
      <c r="G1137" s="18" t="s">
        <v>9</v>
      </c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</row>
    <row r="1138">
      <c r="A1138" s="25"/>
      <c r="B1138" s="15">
        <v>93387.0</v>
      </c>
      <c r="C1138" s="16" t="s">
        <v>8</v>
      </c>
      <c r="D1138" s="16" t="s">
        <v>9</v>
      </c>
      <c r="E1138" s="16" t="s">
        <v>9</v>
      </c>
      <c r="F1138" s="18" t="s">
        <v>9</v>
      </c>
      <c r="G1138" s="18" t="s">
        <v>12</v>
      </c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</row>
    <row r="1139">
      <c r="A1139" s="26"/>
      <c r="B1139" s="23">
        <v>93388.0</v>
      </c>
      <c r="C1139" s="16" t="s">
        <v>8</v>
      </c>
      <c r="D1139" s="16" t="s">
        <v>9</v>
      </c>
      <c r="E1139" s="16" t="s">
        <v>9</v>
      </c>
      <c r="F1139" s="18" t="s">
        <v>9</v>
      </c>
      <c r="G1139" s="18" t="s">
        <v>12</v>
      </c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</row>
    <row r="1140">
      <c r="A1140" s="26"/>
      <c r="B1140" s="23">
        <v>93389.0</v>
      </c>
      <c r="C1140" s="16" t="s">
        <v>9</v>
      </c>
      <c r="D1140" s="16" t="s">
        <v>9</v>
      </c>
      <c r="E1140" s="16" t="s">
        <v>9</v>
      </c>
      <c r="F1140" s="18" t="s">
        <v>9</v>
      </c>
      <c r="G1140" s="18" t="s">
        <v>9</v>
      </c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</row>
    <row r="1141">
      <c r="A1141" s="26"/>
      <c r="B1141" s="23">
        <v>93390.0</v>
      </c>
      <c r="C1141" s="16" t="s">
        <v>9</v>
      </c>
      <c r="D1141" s="16" t="s">
        <v>9</v>
      </c>
      <c r="E1141" s="16" t="s">
        <v>9</v>
      </c>
      <c r="F1141" s="18" t="s">
        <v>9</v>
      </c>
      <c r="G1141" s="18" t="s">
        <v>9</v>
      </c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</row>
    <row r="1142">
      <c r="A1142" s="26"/>
      <c r="B1142" s="27">
        <v>93401.0</v>
      </c>
      <c r="C1142" s="17" t="s">
        <v>9</v>
      </c>
      <c r="D1142" s="17" t="s">
        <v>13</v>
      </c>
      <c r="E1142" s="16" t="s">
        <v>9</v>
      </c>
      <c r="F1142" s="18" t="s">
        <v>11</v>
      </c>
      <c r="G1142" s="18" t="s">
        <v>12</v>
      </c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</row>
    <row r="1143">
      <c r="A1143" s="26"/>
      <c r="B1143" s="27">
        <v>93402.0</v>
      </c>
      <c r="C1143" s="17" t="s">
        <v>9</v>
      </c>
      <c r="D1143" s="17" t="s">
        <v>13</v>
      </c>
      <c r="E1143" s="16" t="s">
        <v>9</v>
      </c>
      <c r="F1143" s="18" t="s">
        <v>11</v>
      </c>
      <c r="G1143" s="18" t="s">
        <v>12</v>
      </c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</row>
    <row r="1144">
      <c r="A1144" s="26"/>
      <c r="B1144" s="23">
        <v>93403.0</v>
      </c>
      <c r="C1144" s="16" t="s">
        <v>9</v>
      </c>
      <c r="D1144" s="16" t="s">
        <v>9</v>
      </c>
      <c r="E1144" s="16" t="s">
        <v>9</v>
      </c>
      <c r="F1144" s="18" t="s">
        <v>9</v>
      </c>
      <c r="G1144" s="18" t="s">
        <v>9</v>
      </c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</row>
    <row r="1145">
      <c r="A1145" s="26"/>
      <c r="B1145" s="23">
        <v>93404.0</v>
      </c>
      <c r="C1145" s="16" t="s">
        <v>9</v>
      </c>
      <c r="D1145" s="16" t="s">
        <v>9</v>
      </c>
      <c r="E1145" s="16" t="s">
        <v>9</v>
      </c>
      <c r="F1145" s="18" t="s">
        <v>9</v>
      </c>
      <c r="G1145" s="18" t="s">
        <v>9</v>
      </c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</row>
    <row r="1146">
      <c r="A1146" s="26"/>
      <c r="B1146" s="23">
        <v>93405.0</v>
      </c>
      <c r="C1146" s="16" t="s">
        <v>9</v>
      </c>
      <c r="D1146" s="17" t="s">
        <v>9</v>
      </c>
      <c r="E1146" s="16" t="s">
        <v>10</v>
      </c>
      <c r="F1146" s="18" t="s">
        <v>11</v>
      </c>
      <c r="G1146" s="18" t="s">
        <v>12</v>
      </c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</row>
    <row r="1147">
      <c r="A1147" s="26"/>
      <c r="B1147" s="23">
        <v>93406.0</v>
      </c>
      <c r="C1147" s="16" t="s">
        <v>9</v>
      </c>
      <c r="D1147" s="16" t="s">
        <v>9</v>
      </c>
      <c r="E1147" s="16" t="s">
        <v>9</v>
      </c>
      <c r="F1147" s="18" t="s">
        <v>9</v>
      </c>
      <c r="G1147" s="18" t="s">
        <v>9</v>
      </c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</row>
    <row r="1148">
      <c r="A1148" s="26"/>
      <c r="B1148" s="23">
        <v>93407.0</v>
      </c>
      <c r="C1148" s="16" t="s">
        <v>9</v>
      </c>
      <c r="D1148" s="16" t="s">
        <v>9</v>
      </c>
      <c r="E1148" s="16" t="s">
        <v>9</v>
      </c>
      <c r="F1148" s="18" t="s">
        <v>9</v>
      </c>
      <c r="G1148" s="18" t="s">
        <v>12</v>
      </c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</row>
    <row r="1149">
      <c r="A1149" s="26"/>
      <c r="B1149" s="27">
        <v>93408.0</v>
      </c>
      <c r="C1149" s="17" t="s">
        <v>9</v>
      </c>
      <c r="D1149" s="17" t="s">
        <v>9</v>
      </c>
      <c r="E1149" s="16" t="s">
        <v>9</v>
      </c>
      <c r="F1149" s="18" t="s">
        <v>11</v>
      </c>
      <c r="G1149" s="18" t="s">
        <v>9</v>
      </c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</row>
    <row r="1150">
      <c r="A1150" s="26"/>
      <c r="B1150" s="23">
        <v>93409.0</v>
      </c>
      <c r="C1150" s="16" t="s">
        <v>9</v>
      </c>
      <c r="D1150" s="16" t="s">
        <v>9</v>
      </c>
      <c r="E1150" s="16" t="s">
        <v>9</v>
      </c>
      <c r="F1150" s="18" t="s">
        <v>9</v>
      </c>
      <c r="G1150" s="18" t="s">
        <v>9</v>
      </c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</row>
    <row r="1151">
      <c r="A1151" s="26"/>
      <c r="B1151" s="27">
        <v>93410.0</v>
      </c>
      <c r="C1151" s="17" t="s">
        <v>9</v>
      </c>
      <c r="D1151" s="17" t="s">
        <v>9</v>
      </c>
      <c r="E1151" s="16" t="s">
        <v>9</v>
      </c>
      <c r="F1151" s="18" t="s">
        <v>11</v>
      </c>
      <c r="G1151" s="18" t="s">
        <v>12</v>
      </c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</row>
    <row r="1152">
      <c r="A1152" s="26"/>
      <c r="B1152" s="23">
        <v>93411.0</v>
      </c>
      <c r="C1152" s="16" t="s">
        <v>9</v>
      </c>
      <c r="D1152" s="16" t="s">
        <v>9</v>
      </c>
      <c r="E1152" s="16" t="s">
        <v>9</v>
      </c>
      <c r="F1152" s="18" t="s">
        <v>9</v>
      </c>
      <c r="G1152" s="18" t="s">
        <v>9</v>
      </c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</row>
    <row r="1153">
      <c r="A1153" s="26"/>
      <c r="B1153" s="23">
        <v>93412.0</v>
      </c>
      <c r="C1153" s="16" t="s">
        <v>9</v>
      </c>
      <c r="D1153" s="16" t="s">
        <v>13</v>
      </c>
      <c r="E1153" s="16" t="s">
        <v>9</v>
      </c>
      <c r="F1153" s="18" t="s">
        <v>9</v>
      </c>
      <c r="G1153" s="18" t="s">
        <v>12</v>
      </c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</row>
    <row r="1154">
      <c r="A1154" s="26"/>
      <c r="B1154" s="27">
        <v>93420.0</v>
      </c>
      <c r="C1154" s="17" t="s">
        <v>9</v>
      </c>
      <c r="D1154" s="17" t="s">
        <v>9</v>
      </c>
      <c r="E1154" s="16" t="s">
        <v>9</v>
      </c>
      <c r="F1154" s="18" t="s">
        <v>11</v>
      </c>
      <c r="G1154" s="18" t="s">
        <v>9</v>
      </c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</row>
    <row r="1155">
      <c r="A1155" s="26"/>
      <c r="B1155" s="27">
        <v>93421.0</v>
      </c>
      <c r="C1155" s="17" t="s">
        <v>9</v>
      </c>
      <c r="D1155" s="17" t="s">
        <v>9</v>
      </c>
      <c r="E1155" s="16" t="s">
        <v>9</v>
      </c>
      <c r="F1155" s="18" t="s">
        <v>11</v>
      </c>
      <c r="G1155" s="18" t="s">
        <v>9</v>
      </c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</row>
    <row r="1156">
      <c r="A1156" s="26"/>
      <c r="B1156" s="27">
        <v>93422.0</v>
      </c>
      <c r="C1156" s="17" t="s">
        <v>9</v>
      </c>
      <c r="D1156" s="17" t="s">
        <v>9</v>
      </c>
      <c r="E1156" s="16" t="s">
        <v>9</v>
      </c>
      <c r="F1156" s="18" t="s">
        <v>11</v>
      </c>
      <c r="G1156" s="18" t="s">
        <v>9</v>
      </c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</row>
    <row r="1157">
      <c r="A1157" s="26"/>
      <c r="B1157" s="23">
        <v>93423.0</v>
      </c>
      <c r="C1157" s="16" t="s">
        <v>9</v>
      </c>
      <c r="D1157" s="16" t="s">
        <v>9</v>
      </c>
      <c r="E1157" s="16" t="s">
        <v>9</v>
      </c>
      <c r="F1157" s="18" t="s">
        <v>9</v>
      </c>
      <c r="G1157" s="18" t="s">
        <v>9</v>
      </c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</row>
    <row r="1158">
      <c r="A1158" s="26"/>
      <c r="B1158" s="27">
        <v>93424.0</v>
      </c>
      <c r="C1158" s="17" t="s">
        <v>9</v>
      </c>
      <c r="D1158" s="17" t="s">
        <v>9</v>
      </c>
      <c r="E1158" s="16" t="s">
        <v>9</v>
      </c>
      <c r="F1158" s="18" t="s">
        <v>11</v>
      </c>
      <c r="G1158" s="18" t="s">
        <v>9</v>
      </c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</row>
    <row r="1159">
      <c r="A1159" s="26"/>
      <c r="B1159" s="23">
        <v>93425.0</v>
      </c>
      <c r="C1159" s="16" t="s">
        <v>9</v>
      </c>
      <c r="D1159" s="16" t="s">
        <v>9</v>
      </c>
      <c r="E1159" s="16" t="s">
        <v>9</v>
      </c>
      <c r="F1159" s="18" t="s">
        <v>9</v>
      </c>
      <c r="G1159" s="18" t="s">
        <v>9</v>
      </c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</row>
    <row r="1160">
      <c r="A1160" s="26"/>
      <c r="B1160" s="27">
        <v>93427.0</v>
      </c>
      <c r="C1160" s="17" t="s">
        <v>9</v>
      </c>
      <c r="D1160" s="17" t="s">
        <v>13</v>
      </c>
      <c r="E1160" s="16" t="s">
        <v>9</v>
      </c>
      <c r="F1160" s="18" t="s">
        <v>11</v>
      </c>
      <c r="G1160" s="18" t="s">
        <v>12</v>
      </c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</row>
    <row r="1161">
      <c r="A1161" s="26"/>
      <c r="B1161" s="27">
        <v>93428.0</v>
      </c>
      <c r="C1161" s="17" t="s">
        <v>9</v>
      </c>
      <c r="D1161" s="17" t="s">
        <v>13</v>
      </c>
      <c r="E1161" s="16" t="s">
        <v>9</v>
      </c>
      <c r="F1161" s="18" t="s">
        <v>11</v>
      </c>
      <c r="G1161" s="18" t="s">
        <v>12</v>
      </c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</row>
    <row r="1162">
      <c r="A1162" s="26"/>
      <c r="B1162" s="23">
        <v>93429.0</v>
      </c>
      <c r="C1162" s="16" t="s">
        <v>9</v>
      </c>
      <c r="D1162" s="16" t="s">
        <v>13</v>
      </c>
      <c r="E1162" s="16" t="s">
        <v>9</v>
      </c>
      <c r="F1162" s="18" t="s">
        <v>9</v>
      </c>
      <c r="G1162" s="18" t="s">
        <v>12</v>
      </c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</row>
    <row r="1163">
      <c r="A1163" s="26"/>
      <c r="B1163" s="27">
        <v>93430.0</v>
      </c>
      <c r="C1163" s="17" t="s">
        <v>9</v>
      </c>
      <c r="D1163" s="17" t="s">
        <v>13</v>
      </c>
      <c r="E1163" s="16" t="s">
        <v>9</v>
      </c>
      <c r="F1163" s="18" t="s">
        <v>11</v>
      </c>
      <c r="G1163" s="18" t="s">
        <v>12</v>
      </c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</row>
    <row r="1164">
      <c r="A1164" s="26"/>
      <c r="B1164" s="23">
        <v>93431.0</v>
      </c>
      <c r="C1164" s="16" t="s">
        <v>9</v>
      </c>
      <c r="D1164" s="16" t="s">
        <v>9</v>
      </c>
      <c r="E1164" s="16" t="s">
        <v>9</v>
      </c>
      <c r="F1164" s="18" t="s">
        <v>9</v>
      </c>
      <c r="G1164" s="18" t="s">
        <v>9</v>
      </c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</row>
    <row r="1165">
      <c r="A1165" s="26"/>
      <c r="B1165" s="23">
        <v>93432.0</v>
      </c>
      <c r="C1165" s="16" t="s">
        <v>9</v>
      </c>
      <c r="D1165" s="16" t="s">
        <v>13</v>
      </c>
      <c r="E1165" s="16" t="s">
        <v>9</v>
      </c>
      <c r="F1165" s="18" t="s">
        <v>9</v>
      </c>
      <c r="G1165" s="18" t="s">
        <v>12</v>
      </c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</row>
    <row r="1166">
      <c r="A1166" s="26"/>
      <c r="B1166" s="27">
        <v>93433.0</v>
      </c>
      <c r="C1166" s="17" t="s">
        <v>9</v>
      </c>
      <c r="D1166" s="17" t="s">
        <v>9</v>
      </c>
      <c r="E1166" s="16" t="s">
        <v>9</v>
      </c>
      <c r="F1166" s="18" t="s">
        <v>11</v>
      </c>
      <c r="G1166" s="18" t="s">
        <v>9</v>
      </c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</row>
    <row r="1167">
      <c r="A1167" s="26"/>
      <c r="B1167" s="23">
        <v>93434.0</v>
      </c>
      <c r="C1167" s="16" t="s">
        <v>8</v>
      </c>
      <c r="D1167" s="17" t="s">
        <v>13</v>
      </c>
      <c r="E1167" s="16" t="s">
        <v>9</v>
      </c>
      <c r="F1167" s="18" t="s">
        <v>11</v>
      </c>
      <c r="G1167" s="18" t="s">
        <v>12</v>
      </c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</row>
    <row r="1168">
      <c r="A1168" s="26"/>
      <c r="B1168" s="27">
        <v>93435.0</v>
      </c>
      <c r="C1168" s="17" t="s">
        <v>9</v>
      </c>
      <c r="D1168" s="17" t="s">
        <v>13</v>
      </c>
      <c r="E1168" s="16" t="s">
        <v>9</v>
      </c>
      <c r="F1168" s="18" t="s">
        <v>11</v>
      </c>
      <c r="G1168" s="18" t="s">
        <v>12</v>
      </c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</row>
    <row r="1169">
      <c r="A1169" s="26"/>
      <c r="B1169" s="27">
        <v>93436.0</v>
      </c>
      <c r="C1169" s="17" t="s">
        <v>9</v>
      </c>
      <c r="D1169" s="17" t="s">
        <v>9</v>
      </c>
      <c r="E1169" s="16" t="s">
        <v>9</v>
      </c>
      <c r="F1169" s="18" t="s">
        <v>11</v>
      </c>
      <c r="G1169" s="18" t="s">
        <v>12</v>
      </c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</row>
    <row r="1170">
      <c r="A1170" s="26"/>
      <c r="B1170" s="27">
        <v>93437.0</v>
      </c>
      <c r="C1170" s="17" t="s">
        <v>9</v>
      </c>
      <c r="D1170" s="17" t="s">
        <v>13</v>
      </c>
      <c r="E1170" s="16" t="s">
        <v>9</v>
      </c>
      <c r="F1170" s="18" t="s">
        <v>11</v>
      </c>
      <c r="G1170" s="18" t="s">
        <v>12</v>
      </c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</row>
    <row r="1171">
      <c r="A1171" s="26"/>
      <c r="B1171" s="15">
        <v>93438.0</v>
      </c>
      <c r="C1171" s="16" t="s">
        <v>9</v>
      </c>
      <c r="D1171" s="16" t="s">
        <v>9</v>
      </c>
      <c r="E1171" s="16" t="s">
        <v>9</v>
      </c>
      <c r="F1171" s="18" t="s">
        <v>9</v>
      </c>
      <c r="G1171" s="18" t="s">
        <v>12</v>
      </c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</row>
    <row r="1172">
      <c r="A1172" s="26"/>
      <c r="B1172" s="15">
        <v>93439.0</v>
      </c>
      <c r="C1172" s="16" t="s">
        <v>9</v>
      </c>
      <c r="D1172" s="16" t="s">
        <v>9</v>
      </c>
      <c r="E1172" s="16" t="s">
        <v>9</v>
      </c>
      <c r="F1172" s="18" t="s">
        <v>9</v>
      </c>
      <c r="G1172" s="18" t="s">
        <v>9</v>
      </c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</row>
    <row r="1173">
      <c r="A1173" s="26"/>
      <c r="B1173" s="19">
        <v>93440.0</v>
      </c>
      <c r="C1173" s="17" t="s">
        <v>9</v>
      </c>
      <c r="D1173" s="17" t="s">
        <v>13</v>
      </c>
      <c r="E1173" s="16" t="s">
        <v>9</v>
      </c>
      <c r="F1173" s="18" t="s">
        <v>11</v>
      </c>
      <c r="G1173" s="18" t="s">
        <v>12</v>
      </c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</row>
    <row r="1174">
      <c r="A1174" s="26"/>
      <c r="B1174" s="19">
        <v>93441.0</v>
      </c>
      <c r="C1174" s="17" t="s">
        <v>9</v>
      </c>
      <c r="D1174" s="17" t="s">
        <v>13</v>
      </c>
      <c r="E1174" s="16" t="s">
        <v>9</v>
      </c>
      <c r="F1174" s="18" t="s">
        <v>11</v>
      </c>
      <c r="G1174" s="18" t="s">
        <v>12</v>
      </c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</row>
    <row r="1175">
      <c r="A1175" s="26"/>
      <c r="B1175" s="21">
        <v>93442.0</v>
      </c>
      <c r="C1175" s="17" t="s">
        <v>9</v>
      </c>
      <c r="D1175" s="17" t="s">
        <v>13</v>
      </c>
      <c r="E1175" s="16" t="s">
        <v>9</v>
      </c>
      <c r="F1175" s="18" t="s">
        <v>11</v>
      </c>
      <c r="G1175" s="18" t="s">
        <v>12</v>
      </c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</row>
    <row r="1176">
      <c r="A1176" s="26"/>
      <c r="B1176" s="22">
        <v>93443.0</v>
      </c>
      <c r="C1176" s="16" t="s">
        <v>9</v>
      </c>
      <c r="D1176" s="16" t="s">
        <v>13</v>
      </c>
      <c r="E1176" s="16" t="s">
        <v>9</v>
      </c>
      <c r="F1176" s="18" t="s">
        <v>9</v>
      </c>
      <c r="G1176" s="18" t="s">
        <v>12</v>
      </c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</row>
    <row r="1177">
      <c r="A1177" s="26"/>
      <c r="B1177" s="27">
        <v>93444.0</v>
      </c>
      <c r="C1177" s="17" t="s">
        <v>9</v>
      </c>
      <c r="D1177" s="17" t="s">
        <v>13</v>
      </c>
      <c r="E1177" s="16" t="s">
        <v>9</v>
      </c>
      <c r="F1177" s="18" t="s">
        <v>11</v>
      </c>
      <c r="G1177" s="18" t="s">
        <v>12</v>
      </c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</row>
    <row r="1178">
      <c r="A1178" s="26"/>
      <c r="B1178" s="27">
        <v>93445.0</v>
      </c>
      <c r="C1178" s="17" t="s">
        <v>9</v>
      </c>
      <c r="D1178" s="17" t="s">
        <v>9</v>
      </c>
      <c r="E1178" s="16" t="s">
        <v>9</v>
      </c>
      <c r="F1178" s="18" t="s">
        <v>11</v>
      </c>
      <c r="G1178" s="18" t="s">
        <v>9</v>
      </c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</row>
    <row r="1179">
      <c r="A1179" s="26"/>
      <c r="B1179" s="27">
        <v>93446.0</v>
      </c>
      <c r="C1179" s="17" t="s">
        <v>9</v>
      </c>
      <c r="D1179" s="17" t="s">
        <v>13</v>
      </c>
      <c r="E1179" s="16" t="s">
        <v>9</v>
      </c>
      <c r="F1179" s="18" t="s">
        <v>11</v>
      </c>
      <c r="G1179" s="18" t="s">
        <v>12</v>
      </c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</row>
    <row r="1180">
      <c r="A1180" s="26"/>
      <c r="B1180" s="23">
        <v>93447.0</v>
      </c>
      <c r="C1180" s="16" t="s">
        <v>9</v>
      </c>
      <c r="D1180" s="16" t="s">
        <v>9</v>
      </c>
      <c r="E1180" s="16" t="s">
        <v>9</v>
      </c>
      <c r="F1180" s="18" t="s">
        <v>9</v>
      </c>
      <c r="G1180" s="18" t="s">
        <v>9</v>
      </c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</row>
    <row r="1181">
      <c r="A1181" s="26"/>
      <c r="B1181" s="23">
        <v>93448.0</v>
      </c>
      <c r="C1181" s="16" t="s">
        <v>9</v>
      </c>
      <c r="D1181" s="16" t="s">
        <v>9</v>
      </c>
      <c r="E1181" s="16" t="s">
        <v>9</v>
      </c>
      <c r="F1181" s="18" t="s">
        <v>9</v>
      </c>
      <c r="G1181" s="18" t="s">
        <v>9</v>
      </c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</row>
    <row r="1182">
      <c r="A1182" s="26"/>
      <c r="B1182" s="19">
        <v>93449.0</v>
      </c>
      <c r="C1182" s="17" t="s">
        <v>9</v>
      </c>
      <c r="D1182" s="17" t="s">
        <v>9</v>
      </c>
      <c r="E1182" s="16" t="s">
        <v>9</v>
      </c>
      <c r="F1182" s="18" t="s">
        <v>11</v>
      </c>
      <c r="G1182" s="18" t="s">
        <v>9</v>
      </c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</row>
    <row r="1183">
      <c r="A1183" s="26"/>
      <c r="B1183" s="27">
        <v>93451.0</v>
      </c>
      <c r="C1183" s="17" t="s">
        <v>9</v>
      </c>
      <c r="D1183" s="17" t="s">
        <v>13</v>
      </c>
      <c r="E1183" s="16" t="s">
        <v>9</v>
      </c>
      <c r="F1183" s="18" t="s">
        <v>11</v>
      </c>
      <c r="G1183" s="18" t="s">
        <v>12</v>
      </c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</row>
    <row r="1184">
      <c r="A1184" s="26"/>
      <c r="B1184" s="27">
        <v>93452.0</v>
      </c>
      <c r="C1184" s="17" t="s">
        <v>9</v>
      </c>
      <c r="D1184" s="17" t="s">
        <v>13</v>
      </c>
      <c r="E1184" s="16" t="s">
        <v>9</v>
      </c>
      <c r="F1184" s="18" t="s">
        <v>11</v>
      </c>
      <c r="G1184" s="18" t="s">
        <v>12</v>
      </c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</row>
    <row r="1185">
      <c r="A1185" s="26"/>
      <c r="B1185" s="27">
        <v>93453.0</v>
      </c>
      <c r="C1185" s="17" t="s">
        <v>9</v>
      </c>
      <c r="D1185" s="17" t="s">
        <v>9</v>
      </c>
      <c r="E1185" s="16" t="s">
        <v>9</v>
      </c>
      <c r="F1185" s="18" t="s">
        <v>11</v>
      </c>
      <c r="G1185" s="18" t="s">
        <v>9</v>
      </c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</row>
    <row r="1186">
      <c r="A1186" s="26"/>
      <c r="B1186" s="27">
        <v>93454.0</v>
      </c>
      <c r="C1186" s="17" t="s">
        <v>9</v>
      </c>
      <c r="D1186" s="17" t="s">
        <v>13</v>
      </c>
      <c r="E1186" s="16" t="s">
        <v>9</v>
      </c>
      <c r="F1186" s="18" t="s">
        <v>11</v>
      </c>
      <c r="G1186" s="18" t="s">
        <v>12</v>
      </c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</row>
    <row r="1187">
      <c r="A1187" s="26"/>
      <c r="B1187" s="23">
        <v>93455.0</v>
      </c>
      <c r="C1187" s="16" t="s">
        <v>8</v>
      </c>
      <c r="D1187" s="17" t="s">
        <v>9</v>
      </c>
      <c r="E1187" s="16" t="s">
        <v>9</v>
      </c>
      <c r="F1187" s="18" t="s">
        <v>11</v>
      </c>
      <c r="G1187" s="18" t="s">
        <v>12</v>
      </c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</row>
    <row r="1188">
      <c r="A1188" s="26"/>
      <c r="B1188" s="28">
        <v>93456.0</v>
      </c>
      <c r="C1188" s="17" t="s">
        <v>9</v>
      </c>
      <c r="D1188" s="17" t="s">
        <v>9</v>
      </c>
      <c r="E1188" s="16" t="s">
        <v>9</v>
      </c>
      <c r="F1188" s="18" t="s">
        <v>11</v>
      </c>
      <c r="G1188" s="18" t="s">
        <v>9</v>
      </c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</row>
    <row r="1189">
      <c r="A1189" s="26"/>
      <c r="B1189" s="29">
        <v>93457.0</v>
      </c>
      <c r="C1189" s="16" t="s">
        <v>9</v>
      </c>
      <c r="D1189" s="16" t="s">
        <v>9</v>
      </c>
      <c r="E1189" s="16" t="s">
        <v>9</v>
      </c>
      <c r="F1189" s="18" t="s">
        <v>9</v>
      </c>
      <c r="G1189" s="18" t="s">
        <v>9</v>
      </c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</row>
    <row r="1190">
      <c r="A1190" s="26"/>
      <c r="B1190" s="29">
        <v>93458.0</v>
      </c>
      <c r="C1190" s="16" t="s">
        <v>8</v>
      </c>
      <c r="D1190" s="17" t="s">
        <v>9</v>
      </c>
      <c r="E1190" s="16" t="s">
        <v>9</v>
      </c>
      <c r="F1190" s="18" t="s">
        <v>11</v>
      </c>
      <c r="G1190" s="18" t="s">
        <v>12</v>
      </c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</row>
    <row r="1191">
      <c r="A1191" s="26"/>
      <c r="B1191" s="29">
        <v>93459.0</v>
      </c>
      <c r="C1191" s="16" t="s">
        <v>9</v>
      </c>
      <c r="D1191" s="16" t="s">
        <v>9</v>
      </c>
      <c r="E1191" s="16" t="s">
        <v>9</v>
      </c>
      <c r="F1191" s="18" t="s">
        <v>9</v>
      </c>
      <c r="G1191" s="18" t="s">
        <v>9</v>
      </c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</row>
    <row r="1192">
      <c r="A1192" s="26"/>
      <c r="B1192" s="28">
        <v>93460.0</v>
      </c>
      <c r="C1192" s="17" t="s">
        <v>9</v>
      </c>
      <c r="D1192" s="17" t="s">
        <v>13</v>
      </c>
      <c r="E1192" s="16" t="s">
        <v>9</v>
      </c>
      <c r="F1192" s="18" t="s">
        <v>11</v>
      </c>
      <c r="G1192" s="18" t="s">
        <v>12</v>
      </c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</row>
    <row r="1193">
      <c r="A1193" s="26"/>
      <c r="B1193" s="29">
        <v>93461.0</v>
      </c>
      <c r="C1193" s="16" t="s">
        <v>8</v>
      </c>
      <c r="D1193" s="16" t="s">
        <v>13</v>
      </c>
      <c r="E1193" s="16" t="s">
        <v>9</v>
      </c>
      <c r="F1193" s="18" t="s">
        <v>9</v>
      </c>
      <c r="G1193" s="18" t="s">
        <v>12</v>
      </c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</row>
    <row r="1194">
      <c r="A1194" s="26"/>
      <c r="B1194" s="23">
        <v>93462.0</v>
      </c>
      <c r="C1194" s="16" t="s">
        <v>9</v>
      </c>
      <c r="D1194" s="16" t="s">
        <v>9</v>
      </c>
      <c r="E1194" s="16" t="s">
        <v>9</v>
      </c>
      <c r="F1194" s="18" t="s">
        <v>9</v>
      </c>
      <c r="G1194" s="18" t="s">
        <v>9</v>
      </c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</row>
    <row r="1195">
      <c r="A1195" s="26"/>
      <c r="B1195" s="28">
        <v>93463.0</v>
      </c>
      <c r="C1195" s="17" t="s">
        <v>9</v>
      </c>
      <c r="D1195" s="17" t="s">
        <v>13</v>
      </c>
      <c r="E1195" s="16" t="s">
        <v>9</v>
      </c>
      <c r="F1195" s="18" t="s">
        <v>11</v>
      </c>
      <c r="G1195" s="18" t="s">
        <v>12</v>
      </c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</row>
    <row r="1196">
      <c r="A1196" s="26"/>
      <c r="B1196" s="23">
        <v>93464.0</v>
      </c>
      <c r="C1196" s="16" t="s">
        <v>9</v>
      </c>
      <c r="D1196" s="16" t="s">
        <v>13</v>
      </c>
      <c r="E1196" s="16" t="s">
        <v>9</v>
      </c>
      <c r="F1196" s="18" t="s">
        <v>9</v>
      </c>
      <c r="G1196" s="18" t="s">
        <v>12</v>
      </c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</row>
    <row r="1197">
      <c r="A1197" s="26"/>
      <c r="B1197" s="27">
        <v>93465.0</v>
      </c>
      <c r="C1197" s="17" t="s">
        <v>9</v>
      </c>
      <c r="D1197" s="17" t="s">
        <v>9</v>
      </c>
      <c r="E1197" s="16" t="s">
        <v>9</v>
      </c>
      <c r="F1197" s="18" t="s">
        <v>11</v>
      </c>
      <c r="G1197" s="18" t="s">
        <v>9</v>
      </c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</row>
    <row r="1198">
      <c r="A1198" s="26"/>
      <c r="B1198" s="23">
        <v>93475.0</v>
      </c>
      <c r="C1198" s="16" t="s">
        <v>9</v>
      </c>
      <c r="D1198" s="16" t="s">
        <v>9</v>
      </c>
      <c r="E1198" s="16" t="s">
        <v>9</v>
      </c>
      <c r="F1198" s="18" t="s">
        <v>9</v>
      </c>
      <c r="G1198" s="18" t="s">
        <v>9</v>
      </c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</row>
    <row r="1199">
      <c r="A1199" s="26"/>
      <c r="B1199" s="23">
        <v>93483.0</v>
      </c>
      <c r="C1199" s="16" t="s">
        <v>9</v>
      </c>
      <c r="D1199" s="16" t="s">
        <v>9</v>
      </c>
      <c r="E1199" s="16" t="s">
        <v>9</v>
      </c>
      <c r="F1199" s="18" t="s">
        <v>9</v>
      </c>
      <c r="G1199" s="18" t="s">
        <v>9</v>
      </c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</row>
    <row r="1200">
      <c r="A1200" s="26"/>
      <c r="B1200" s="23">
        <v>93501.0</v>
      </c>
      <c r="C1200" s="16" t="s">
        <v>8</v>
      </c>
      <c r="D1200" s="17" t="s">
        <v>13</v>
      </c>
      <c r="E1200" s="16" t="s">
        <v>9</v>
      </c>
      <c r="F1200" s="18" t="s">
        <v>11</v>
      </c>
      <c r="G1200" s="18" t="s">
        <v>12</v>
      </c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</row>
    <row r="1201">
      <c r="A1201" s="26"/>
      <c r="B1201" s="23">
        <v>93502.0</v>
      </c>
      <c r="C1201" s="16" t="s">
        <v>8</v>
      </c>
      <c r="D1201" s="17" t="s">
        <v>13</v>
      </c>
      <c r="E1201" s="16" t="s">
        <v>9</v>
      </c>
      <c r="F1201" s="18" t="s">
        <v>11</v>
      </c>
      <c r="G1201" s="18" t="s">
        <v>12</v>
      </c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</row>
    <row r="1202">
      <c r="A1202" s="26"/>
      <c r="B1202" s="23">
        <v>93503.0</v>
      </c>
      <c r="C1202" s="16" t="s">
        <v>9</v>
      </c>
      <c r="D1202" s="16" t="s">
        <v>9</v>
      </c>
      <c r="E1202" s="16" t="s">
        <v>9</v>
      </c>
      <c r="F1202" s="18" t="s">
        <v>9</v>
      </c>
      <c r="G1202" s="18" t="s">
        <v>9</v>
      </c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</row>
    <row r="1203">
      <c r="A1203" s="26"/>
      <c r="B1203" s="27">
        <v>93504.0</v>
      </c>
      <c r="C1203" s="17" t="s">
        <v>9</v>
      </c>
      <c r="D1203" s="17" t="s">
        <v>13</v>
      </c>
      <c r="E1203" s="16" t="s">
        <v>9</v>
      </c>
      <c r="F1203" s="18" t="s">
        <v>11</v>
      </c>
      <c r="G1203" s="18" t="s">
        <v>12</v>
      </c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</row>
    <row r="1204">
      <c r="A1204" s="26"/>
      <c r="B1204" s="23">
        <v>93505.0</v>
      </c>
      <c r="C1204" s="16" t="s">
        <v>8</v>
      </c>
      <c r="D1204" s="17" t="s">
        <v>13</v>
      </c>
      <c r="E1204" s="16" t="s">
        <v>9</v>
      </c>
      <c r="F1204" s="18" t="s">
        <v>11</v>
      </c>
      <c r="G1204" s="18" t="s">
        <v>12</v>
      </c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</row>
    <row r="1205">
      <c r="A1205" s="26"/>
      <c r="B1205" s="27">
        <v>93510.0</v>
      </c>
      <c r="C1205" s="17" t="s">
        <v>9</v>
      </c>
      <c r="D1205" s="17" t="s">
        <v>13</v>
      </c>
      <c r="E1205" s="16" t="s">
        <v>9</v>
      </c>
      <c r="F1205" s="18" t="s">
        <v>11</v>
      </c>
      <c r="G1205" s="18" t="s">
        <v>12</v>
      </c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</row>
    <row r="1206">
      <c r="A1206" s="26"/>
      <c r="B1206" s="27">
        <v>93512.0</v>
      </c>
      <c r="C1206" s="17" t="s">
        <v>9</v>
      </c>
      <c r="D1206" s="17" t="s">
        <v>13</v>
      </c>
      <c r="E1206" s="16" t="s">
        <v>9</v>
      </c>
      <c r="F1206" s="18" t="s">
        <v>11</v>
      </c>
      <c r="G1206" s="18" t="s">
        <v>12</v>
      </c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</row>
    <row r="1207">
      <c r="A1207" s="26"/>
      <c r="B1207" s="27">
        <v>93513.0</v>
      </c>
      <c r="C1207" s="17" t="s">
        <v>9</v>
      </c>
      <c r="D1207" s="17" t="s">
        <v>13</v>
      </c>
      <c r="E1207" s="16" t="s">
        <v>9</v>
      </c>
      <c r="F1207" s="18" t="s">
        <v>11</v>
      </c>
      <c r="G1207" s="18" t="s">
        <v>12</v>
      </c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</row>
    <row r="1208">
      <c r="A1208" s="26"/>
      <c r="B1208" s="27">
        <v>93514.0</v>
      </c>
      <c r="C1208" s="17" t="s">
        <v>9</v>
      </c>
      <c r="D1208" s="17" t="s">
        <v>13</v>
      </c>
      <c r="E1208" s="16" t="s">
        <v>9</v>
      </c>
      <c r="F1208" s="18" t="s">
        <v>11</v>
      </c>
      <c r="G1208" s="18" t="s">
        <v>12</v>
      </c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</row>
    <row r="1209">
      <c r="A1209" s="26"/>
      <c r="B1209" s="27">
        <v>93515.0</v>
      </c>
      <c r="C1209" s="17" t="s">
        <v>9</v>
      </c>
      <c r="D1209" s="17" t="s">
        <v>13</v>
      </c>
      <c r="E1209" s="16" t="s">
        <v>9</v>
      </c>
      <c r="F1209" s="18" t="s">
        <v>11</v>
      </c>
      <c r="G1209" s="18" t="s">
        <v>12</v>
      </c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</row>
    <row r="1210">
      <c r="A1210" s="26"/>
      <c r="B1210" s="27">
        <v>93516.0</v>
      </c>
      <c r="C1210" s="17" t="s">
        <v>9</v>
      </c>
      <c r="D1210" s="17" t="s">
        <v>13</v>
      </c>
      <c r="E1210" s="16" t="s">
        <v>9</v>
      </c>
      <c r="F1210" s="18" t="s">
        <v>11</v>
      </c>
      <c r="G1210" s="18" t="s">
        <v>12</v>
      </c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</row>
    <row r="1211">
      <c r="A1211" s="26"/>
      <c r="B1211" s="27">
        <v>93517.0</v>
      </c>
      <c r="C1211" s="17" t="s">
        <v>9</v>
      </c>
      <c r="D1211" s="17" t="s">
        <v>13</v>
      </c>
      <c r="E1211" s="16" t="s">
        <v>9</v>
      </c>
      <c r="F1211" s="18" t="s">
        <v>11</v>
      </c>
      <c r="G1211" s="18" t="s">
        <v>12</v>
      </c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</row>
    <row r="1212">
      <c r="A1212" s="26"/>
      <c r="B1212" s="23">
        <v>93518.0</v>
      </c>
      <c r="C1212" s="16" t="s">
        <v>8</v>
      </c>
      <c r="D1212" s="17" t="s">
        <v>13</v>
      </c>
      <c r="E1212" s="16" t="s">
        <v>9</v>
      </c>
      <c r="F1212" s="18" t="s">
        <v>11</v>
      </c>
      <c r="G1212" s="18" t="s">
        <v>12</v>
      </c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</row>
    <row r="1213">
      <c r="A1213" s="26"/>
      <c r="B1213" s="27">
        <v>93519.0</v>
      </c>
      <c r="C1213" s="17" t="s">
        <v>9</v>
      </c>
      <c r="D1213" s="17" t="s">
        <v>13</v>
      </c>
      <c r="E1213" s="16" t="s">
        <v>9</v>
      </c>
      <c r="F1213" s="18" t="s">
        <v>11</v>
      </c>
      <c r="G1213" s="18" t="s">
        <v>12</v>
      </c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</row>
    <row r="1214">
      <c r="A1214" s="26"/>
      <c r="B1214" s="23">
        <v>93522.0</v>
      </c>
      <c r="C1214" s="16" t="s">
        <v>9</v>
      </c>
      <c r="D1214" s="16" t="s">
        <v>13</v>
      </c>
      <c r="E1214" s="16" t="s">
        <v>9</v>
      </c>
      <c r="F1214" s="18" t="s">
        <v>9</v>
      </c>
      <c r="G1214" s="18" t="s">
        <v>12</v>
      </c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</row>
    <row r="1215">
      <c r="A1215" s="26"/>
      <c r="B1215" s="23">
        <v>93523.0</v>
      </c>
      <c r="C1215" s="16" t="s">
        <v>8</v>
      </c>
      <c r="D1215" s="17" t="s">
        <v>13</v>
      </c>
      <c r="E1215" s="16" t="s">
        <v>9</v>
      </c>
      <c r="F1215" s="18" t="s">
        <v>11</v>
      </c>
      <c r="G1215" s="18" t="s">
        <v>12</v>
      </c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</row>
    <row r="1216">
      <c r="A1216" s="26"/>
      <c r="B1216" s="27">
        <v>93524.0</v>
      </c>
      <c r="C1216" s="17" t="s">
        <v>9</v>
      </c>
      <c r="D1216" s="17" t="s">
        <v>13</v>
      </c>
      <c r="E1216" s="16" t="s">
        <v>9</v>
      </c>
      <c r="F1216" s="18" t="s">
        <v>11</v>
      </c>
      <c r="G1216" s="18" t="s">
        <v>12</v>
      </c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</row>
    <row r="1217">
      <c r="A1217" s="26"/>
      <c r="B1217" s="27">
        <v>93526.0</v>
      </c>
      <c r="C1217" s="17" t="s">
        <v>9</v>
      </c>
      <c r="D1217" s="17" t="s">
        <v>13</v>
      </c>
      <c r="E1217" s="16" t="s">
        <v>9</v>
      </c>
      <c r="F1217" s="18" t="s">
        <v>11</v>
      </c>
      <c r="G1217" s="18" t="s">
        <v>12</v>
      </c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</row>
    <row r="1218">
      <c r="A1218" s="26"/>
      <c r="B1218" s="27">
        <v>93527.0</v>
      </c>
      <c r="C1218" s="17" t="s">
        <v>9</v>
      </c>
      <c r="D1218" s="17" t="s">
        <v>13</v>
      </c>
      <c r="E1218" s="16" t="s">
        <v>9</v>
      </c>
      <c r="F1218" s="18" t="s">
        <v>11</v>
      </c>
      <c r="G1218" s="18" t="s">
        <v>12</v>
      </c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</row>
    <row r="1219">
      <c r="A1219" s="26"/>
      <c r="B1219" s="23">
        <v>93528.0</v>
      </c>
      <c r="C1219" s="16" t="s">
        <v>8</v>
      </c>
      <c r="D1219" s="17" t="s">
        <v>13</v>
      </c>
      <c r="E1219" s="16" t="s">
        <v>9</v>
      </c>
      <c r="F1219" s="18" t="s">
        <v>11</v>
      </c>
      <c r="G1219" s="18" t="s">
        <v>12</v>
      </c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</row>
    <row r="1220">
      <c r="A1220" s="26"/>
      <c r="B1220" s="27">
        <v>93529.0</v>
      </c>
      <c r="C1220" s="17" t="s">
        <v>9</v>
      </c>
      <c r="D1220" s="17" t="s">
        <v>13</v>
      </c>
      <c r="E1220" s="16" t="s">
        <v>9</v>
      </c>
      <c r="F1220" s="18" t="s">
        <v>11</v>
      </c>
      <c r="G1220" s="18" t="s">
        <v>12</v>
      </c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</row>
    <row r="1221">
      <c r="A1221" s="26"/>
      <c r="B1221" s="27">
        <v>93530.0</v>
      </c>
      <c r="C1221" s="17" t="s">
        <v>9</v>
      </c>
      <c r="D1221" s="17" t="s">
        <v>13</v>
      </c>
      <c r="E1221" s="16" t="s">
        <v>9</v>
      </c>
      <c r="F1221" s="18" t="s">
        <v>11</v>
      </c>
      <c r="G1221" s="18" t="s">
        <v>12</v>
      </c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</row>
    <row r="1222">
      <c r="A1222" s="26"/>
      <c r="B1222" s="27">
        <v>93531.0</v>
      </c>
      <c r="C1222" s="17" t="s">
        <v>9</v>
      </c>
      <c r="D1222" s="17" t="s">
        <v>13</v>
      </c>
      <c r="E1222" s="16" t="s">
        <v>9</v>
      </c>
      <c r="F1222" s="18" t="s">
        <v>11</v>
      </c>
      <c r="G1222" s="18" t="s">
        <v>12</v>
      </c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</row>
    <row r="1223">
      <c r="A1223" s="26"/>
      <c r="B1223" s="27">
        <v>93532.0</v>
      </c>
      <c r="C1223" s="17" t="s">
        <v>9</v>
      </c>
      <c r="D1223" s="17" t="s">
        <v>13</v>
      </c>
      <c r="E1223" s="16" t="s">
        <v>9</v>
      </c>
      <c r="F1223" s="18" t="s">
        <v>11</v>
      </c>
      <c r="G1223" s="18" t="s">
        <v>12</v>
      </c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</row>
    <row r="1224">
      <c r="A1224" s="26"/>
      <c r="B1224" s="23">
        <v>93533.0</v>
      </c>
      <c r="C1224" s="16" t="s">
        <v>9</v>
      </c>
      <c r="D1224" s="16" t="s">
        <v>9</v>
      </c>
      <c r="E1224" s="16" t="s">
        <v>9</v>
      </c>
      <c r="F1224" s="18" t="s">
        <v>9</v>
      </c>
      <c r="G1224" s="18" t="s">
        <v>9</v>
      </c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</row>
    <row r="1225">
      <c r="A1225" s="26"/>
      <c r="B1225" s="23">
        <v>93534.0</v>
      </c>
      <c r="C1225" s="16" t="s">
        <v>8</v>
      </c>
      <c r="D1225" s="17" t="s">
        <v>13</v>
      </c>
      <c r="E1225" s="16" t="s">
        <v>10</v>
      </c>
      <c r="F1225" s="18" t="s">
        <v>11</v>
      </c>
      <c r="G1225" s="18" t="s">
        <v>12</v>
      </c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</row>
    <row r="1226">
      <c r="A1226" s="26"/>
      <c r="B1226" s="23">
        <v>93535.0</v>
      </c>
      <c r="C1226" s="16" t="s">
        <v>8</v>
      </c>
      <c r="D1226" s="17" t="s">
        <v>13</v>
      </c>
      <c r="E1226" s="16" t="s">
        <v>10</v>
      </c>
      <c r="F1226" s="18" t="s">
        <v>11</v>
      </c>
      <c r="G1226" s="18" t="s">
        <v>12</v>
      </c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</row>
    <row r="1227">
      <c r="A1227" s="26"/>
      <c r="B1227" s="27">
        <v>93536.0</v>
      </c>
      <c r="C1227" s="17" t="s">
        <v>9</v>
      </c>
      <c r="D1227" s="17" t="s">
        <v>9</v>
      </c>
      <c r="E1227" s="16" t="s">
        <v>9</v>
      </c>
      <c r="F1227" s="18" t="s">
        <v>11</v>
      </c>
      <c r="G1227" s="18" t="s">
        <v>9</v>
      </c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</row>
    <row r="1228">
      <c r="A1228" s="26"/>
      <c r="B1228" s="27">
        <v>93539.0</v>
      </c>
      <c r="C1228" s="17" t="s">
        <v>9</v>
      </c>
      <c r="D1228" s="17" t="s">
        <v>9</v>
      </c>
      <c r="E1228" s="16" t="s">
        <v>9</v>
      </c>
      <c r="F1228" s="18" t="s">
        <v>11</v>
      </c>
      <c r="G1228" s="18" t="s">
        <v>9</v>
      </c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</row>
    <row r="1229">
      <c r="A1229" s="26"/>
      <c r="B1229" s="27">
        <v>93541.0</v>
      </c>
      <c r="C1229" s="17" t="s">
        <v>9</v>
      </c>
      <c r="D1229" s="17" t="s">
        <v>13</v>
      </c>
      <c r="E1229" s="16" t="s">
        <v>9</v>
      </c>
      <c r="F1229" s="18" t="s">
        <v>11</v>
      </c>
      <c r="G1229" s="18" t="s">
        <v>12</v>
      </c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</row>
    <row r="1230">
      <c r="A1230" s="26"/>
      <c r="B1230" s="27">
        <v>93542.0</v>
      </c>
      <c r="C1230" s="17" t="s">
        <v>9</v>
      </c>
      <c r="D1230" s="17" t="s">
        <v>13</v>
      </c>
      <c r="E1230" s="16" t="s">
        <v>9</v>
      </c>
      <c r="F1230" s="18" t="s">
        <v>11</v>
      </c>
      <c r="G1230" s="18" t="s">
        <v>12</v>
      </c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</row>
    <row r="1231">
      <c r="A1231" s="26"/>
      <c r="B1231" s="23">
        <v>93543.0</v>
      </c>
      <c r="C1231" s="16" t="s">
        <v>8</v>
      </c>
      <c r="D1231" s="17" t="s">
        <v>13</v>
      </c>
      <c r="E1231" s="16" t="s">
        <v>9</v>
      </c>
      <c r="F1231" s="18" t="s">
        <v>11</v>
      </c>
      <c r="G1231" s="18" t="s">
        <v>12</v>
      </c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</row>
    <row r="1232">
      <c r="A1232" s="26"/>
      <c r="B1232" s="27">
        <v>93544.0</v>
      </c>
      <c r="C1232" s="17" t="s">
        <v>9</v>
      </c>
      <c r="D1232" s="17" t="s">
        <v>13</v>
      </c>
      <c r="E1232" s="16" t="s">
        <v>9</v>
      </c>
      <c r="F1232" s="18" t="s">
        <v>11</v>
      </c>
      <c r="G1232" s="18" t="s">
        <v>12</v>
      </c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</row>
    <row r="1233">
      <c r="A1233" s="26"/>
      <c r="B1233" s="27">
        <v>93545.0</v>
      </c>
      <c r="C1233" s="17" t="s">
        <v>9</v>
      </c>
      <c r="D1233" s="17" t="s">
        <v>13</v>
      </c>
      <c r="E1233" s="16" t="s">
        <v>9</v>
      </c>
      <c r="F1233" s="18" t="s">
        <v>11</v>
      </c>
      <c r="G1233" s="18" t="s">
        <v>12</v>
      </c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</row>
    <row r="1234">
      <c r="A1234" s="26"/>
      <c r="B1234" s="27">
        <v>93546.0</v>
      </c>
      <c r="C1234" s="17" t="s">
        <v>9</v>
      </c>
      <c r="D1234" s="17" t="s">
        <v>13</v>
      </c>
      <c r="E1234" s="16" t="s">
        <v>9</v>
      </c>
      <c r="F1234" s="18" t="s">
        <v>11</v>
      </c>
      <c r="G1234" s="18" t="s">
        <v>12</v>
      </c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</row>
    <row r="1235">
      <c r="A1235" s="26"/>
      <c r="B1235" s="27">
        <v>93549.0</v>
      </c>
      <c r="C1235" s="17" t="s">
        <v>9</v>
      </c>
      <c r="D1235" s="17" t="s">
        <v>13</v>
      </c>
      <c r="E1235" s="16" t="s">
        <v>9</v>
      </c>
      <c r="F1235" s="18" t="s">
        <v>11</v>
      </c>
      <c r="G1235" s="18" t="s">
        <v>12</v>
      </c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</row>
    <row r="1236">
      <c r="A1236" s="26"/>
      <c r="B1236" s="23">
        <v>93550.0</v>
      </c>
      <c r="C1236" s="16" t="s">
        <v>8</v>
      </c>
      <c r="D1236" s="17" t="s">
        <v>13</v>
      </c>
      <c r="E1236" s="16" t="s">
        <v>10</v>
      </c>
      <c r="F1236" s="18" t="s">
        <v>11</v>
      </c>
      <c r="G1236" s="18" t="s">
        <v>12</v>
      </c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</row>
    <row r="1237">
      <c r="A1237" s="26"/>
      <c r="B1237" s="23">
        <v>93551.0</v>
      </c>
      <c r="C1237" s="16" t="s">
        <v>8</v>
      </c>
      <c r="D1237" s="17" t="s">
        <v>9</v>
      </c>
      <c r="E1237" s="16" t="s">
        <v>9</v>
      </c>
      <c r="F1237" s="18" t="s">
        <v>11</v>
      </c>
      <c r="G1237" s="18" t="s">
        <v>12</v>
      </c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</row>
    <row r="1238">
      <c r="A1238" s="26"/>
      <c r="B1238" s="23">
        <v>93552.0</v>
      </c>
      <c r="C1238" s="16" t="s">
        <v>8</v>
      </c>
      <c r="D1238" s="17" t="s">
        <v>9</v>
      </c>
      <c r="E1238" s="16" t="s">
        <v>9</v>
      </c>
      <c r="F1238" s="18" t="s">
        <v>11</v>
      </c>
      <c r="G1238" s="18" t="s">
        <v>12</v>
      </c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</row>
    <row r="1239">
      <c r="A1239" s="26"/>
      <c r="B1239" s="23">
        <v>93553.0</v>
      </c>
      <c r="C1239" s="16" t="s">
        <v>8</v>
      </c>
      <c r="D1239" s="17" t="s">
        <v>13</v>
      </c>
      <c r="E1239" s="16" t="s">
        <v>9</v>
      </c>
      <c r="F1239" s="18" t="s">
        <v>11</v>
      </c>
      <c r="G1239" s="18" t="s">
        <v>12</v>
      </c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</row>
    <row r="1240">
      <c r="A1240" s="26"/>
      <c r="B1240" s="23">
        <v>93554.0</v>
      </c>
      <c r="C1240" s="16" t="s">
        <v>8</v>
      </c>
      <c r="D1240" s="17" t="s">
        <v>13</v>
      </c>
      <c r="E1240" s="16" t="s">
        <v>9</v>
      </c>
      <c r="F1240" s="18" t="s">
        <v>11</v>
      </c>
      <c r="G1240" s="18" t="s">
        <v>12</v>
      </c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</row>
    <row r="1241">
      <c r="A1241" s="26"/>
      <c r="B1241" s="27">
        <v>93555.0</v>
      </c>
      <c r="C1241" s="17" t="s">
        <v>9</v>
      </c>
      <c r="D1241" s="17" t="s">
        <v>13</v>
      </c>
      <c r="E1241" s="16" t="s">
        <v>9</v>
      </c>
      <c r="F1241" s="18" t="s">
        <v>11</v>
      </c>
      <c r="G1241" s="18" t="s">
        <v>12</v>
      </c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</row>
    <row r="1242">
      <c r="A1242" s="26"/>
      <c r="B1242" s="27">
        <v>93556.0</v>
      </c>
      <c r="C1242" s="17" t="s">
        <v>9</v>
      </c>
      <c r="D1242" s="17" t="s">
        <v>13</v>
      </c>
      <c r="E1242" s="16" t="s">
        <v>9</v>
      </c>
      <c r="F1242" s="18" t="s">
        <v>11</v>
      </c>
      <c r="G1242" s="18" t="s">
        <v>12</v>
      </c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</row>
    <row r="1243">
      <c r="A1243" s="26"/>
      <c r="B1243" s="27">
        <v>93558.0</v>
      </c>
      <c r="C1243" s="17" t="s">
        <v>9</v>
      </c>
      <c r="D1243" s="17" t="s">
        <v>13</v>
      </c>
      <c r="E1243" s="16" t="s">
        <v>9</v>
      </c>
      <c r="F1243" s="18" t="s">
        <v>11</v>
      </c>
      <c r="G1243" s="18" t="s">
        <v>12</v>
      </c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</row>
    <row r="1244">
      <c r="A1244" s="26"/>
      <c r="B1244" s="27">
        <v>93560.0</v>
      </c>
      <c r="C1244" s="17" t="s">
        <v>9</v>
      </c>
      <c r="D1244" s="17" t="s">
        <v>13</v>
      </c>
      <c r="E1244" s="16" t="s">
        <v>9</v>
      </c>
      <c r="F1244" s="18" t="s">
        <v>11</v>
      </c>
      <c r="G1244" s="18" t="s">
        <v>12</v>
      </c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</row>
    <row r="1245">
      <c r="A1245" s="26"/>
      <c r="B1245" s="27">
        <v>93561.0</v>
      </c>
      <c r="C1245" s="17" t="s">
        <v>9</v>
      </c>
      <c r="D1245" s="17" t="s">
        <v>13</v>
      </c>
      <c r="E1245" s="16" t="s">
        <v>9</v>
      </c>
      <c r="F1245" s="18" t="s">
        <v>11</v>
      </c>
      <c r="G1245" s="18" t="s">
        <v>12</v>
      </c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</row>
    <row r="1246">
      <c r="A1246" s="26"/>
      <c r="B1246" s="27">
        <v>93562.0</v>
      </c>
      <c r="C1246" s="17" t="s">
        <v>9</v>
      </c>
      <c r="D1246" s="17" t="s">
        <v>13</v>
      </c>
      <c r="E1246" s="16" t="s">
        <v>9</v>
      </c>
      <c r="F1246" s="18" t="s">
        <v>11</v>
      </c>
      <c r="G1246" s="18" t="s">
        <v>12</v>
      </c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</row>
    <row r="1247">
      <c r="A1247" s="26"/>
      <c r="B1247" s="27">
        <v>93563.0</v>
      </c>
      <c r="C1247" s="17" t="s">
        <v>9</v>
      </c>
      <c r="D1247" s="17" t="s">
        <v>13</v>
      </c>
      <c r="E1247" s="16" t="s">
        <v>9</v>
      </c>
      <c r="F1247" s="18" t="s">
        <v>11</v>
      </c>
      <c r="G1247" s="18" t="s">
        <v>12</v>
      </c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</row>
    <row r="1248">
      <c r="A1248" s="26"/>
      <c r="B1248" s="27">
        <v>93581.0</v>
      </c>
      <c r="C1248" s="17" t="s">
        <v>9</v>
      </c>
      <c r="D1248" s="17" t="s">
        <v>13</v>
      </c>
      <c r="E1248" s="16" t="s">
        <v>9</v>
      </c>
      <c r="F1248" s="18" t="s">
        <v>11</v>
      </c>
      <c r="G1248" s="18" t="s">
        <v>12</v>
      </c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</row>
    <row r="1249">
      <c r="A1249" s="26"/>
      <c r="B1249" s="23">
        <v>93584.0</v>
      </c>
      <c r="C1249" s="16" t="s">
        <v>8</v>
      </c>
      <c r="D1249" s="17" t="s">
        <v>9</v>
      </c>
      <c r="E1249" s="16" t="s">
        <v>9</v>
      </c>
      <c r="F1249" s="18" t="s">
        <v>11</v>
      </c>
      <c r="G1249" s="18" t="s">
        <v>12</v>
      </c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</row>
    <row r="1250">
      <c r="A1250" s="26"/>
      <c r="B1250" s="23">
        <v>93585.0</v>
      </c>
      <c r="C1250" s="16" t="s">
        <v>9</v>
      </c>
      <c r="D1250" s="16" t="s">
        <v>9</v>
      </c>
      <c r="E1250" s="16" t="s">
        <v>9</v>
      </c>
      <c r="F1250" s="18" t="s">
        <v>9</v>
      </c>
      <c r="G1250" s="18" t="s">
        <v>9</v>
      </c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</row>
    <row r="1251">
      <c r="A1251" s="26"/>
      <c r="B1251" s="27">
        <v>93586.0</v>
      </c>
      <c r="C1251" s="17" t="s">
        <v>9</v>
      </c>
      <c r="D1251" s="17" t="s">
        <v>9</v>
      </c>
      <c r="E1251" s="16" t="s">
        <v>9</v>
      </c>
      <c r="F1251" s="18" t="s">
        <v>11</v>
      </c>
      <c r="G1251" s="18" t="s">
        <v>9</v>
      </c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</row>
    <row r="1252">
      <c r="A1252" s="26"/>
      <c r="B1252" s="23">
        <v>93590.0</v>
      </c>
      <c r="C1252" s="16" t="s">
        <v>9</v>
      </c>
      <c r="D1252" s="16" t="s">
        <v>9</v>
      </c>
      <c r="E1252" s="16" t="s">
        <v>9</v>
      </c>
      <c r="F1252" s="18" t="s">
        <v>9</v>
      </c>
      <c r="G1252" s="18" t="s">
        <v>9</v>
      </c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</row>
    <row r="1253">
      <c r="A1253" s="26"/>
      <c r="B1253" s="23">
        <v>93591.0</v>
      </c>
      <c r="C1253" s="16" t="s">
        <v>8</v>
      </c>
      <c r="D1253" s="17" t="s">
        <v>13</v>
      </c>
      <c r="E1253" s="16" t="s">
        <v>9</v>
      </c>
      <c r="F1253" s="18" t="s">
        <v>11</v>
      </c>
      <c r="G1253" s="18" t="s">
        <v>12</v>
      </c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</row>
    <row r="1254">
      <c r="A1254" s="26"/>
      <c r="B1254" s="27">
        <v>93592.0</v>
      </c>
      <c r="C1254" s="17" t="s">
        <v>9</v>
      </c>
      <c r="D1254" s="17" t="s">
        <v>13</v>
      </c>
      <c r="E1254" s="16" t="s">
        <v>9</v>
      </c>
      <c r="F1254" s="18" t="s">
        <v>11</v>
      </c>
      <c r="G1254" s="18" t="s">
        <v>12</v>
      </c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</row>
    <row r="1255">
      <c r="A1255" s="26"/>
      <c r="B1255" s="27">
        <v>93596.0</v>
      </c>
      <c r="C1255" s="17" t="s">
        <v>9</v>
      </c>
      <c r="D1255" s="17" t="s">
        <v>13</v>
      </c>
      <c r="E1255" s="16" t="s">
        <v>9</v>
      </c>
      <c r="F1255" s="18" t="s">
        <v>11</v>
      </c>
      <c r="G1255" s="18" t="s">
        <v>12</v>
      </c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</row>
    <row r="1256">
      <c r="A1256" s="26"/>
      <c r="B1256" s="27">
        <v>93599.0</v>
      </c>
      <c r="C1256" s="17" t="s">
        <v>9</v>
      </c>
      <c r="D1256" s="17" t="s">
        <v>13</v>
      </c>
      <c r="E1256" s="16" t="s">
        <v>9</v>
      </c>
      <c r="F1256" s="18" t="s">
        <v>11</v>
      </c>
      <c r="G1256" s="18" t="s">
        <v>12</v>
      </c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</row>
    <row r="1257">
      <c r="A1257" s="26"/>
      <c r="B1257" s="23">
        <v>93603.0</v>
      </c>
      <c r="C1257" s="16" t="s">
        <v>9</v>
      </c>
      <c r="D1257" s="16" t="s">
        <v>13</v>
      </c>
      <c r="E1257" s="16" t="s">
        <v>9</v>
      </c>
      <c r="F1257" s="18" t="s">
        <v>9</v>
      </c>
      <c r="G1257" s="18" t="s">
        <v>12</v>
      </c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</row>
    <row r="1258">
      <c r="A1258" s="26"/>
      <c r="B1258" s="23">
        <v>93615.0</v>
      </c>
      <c r="C1258" s="16" t="s">
        <v>8</v>
      </c>
      <c r="D1258" s="17" t="s">
        <v>13</v>
      </c>
      <c r="E1258" s="16" t="s">
        <v>9</v>
      </c>
      <c r="F1258" s="18" t="s">
        <v>11</v>
      </c>
      <c r="G1258" s="18" t="s">
        <v>12</v>
      </c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</row>
    <row r="1259">
      <c r="A1259" s="26"/>
      <c r="B1259" s="23">
        <v>93618.0</v>
      </c>
      <c r="C1259" s="16" t="s">
        <v>8</v>
      </c>
      <c r="D1259" s="17" t="s">
        <v>13</v>
      </c>
      <c r="E1259" s="16" t="s">
        <v>9</v>
      </c>
      <c r="F1259" s="18" t="s">
        <v>11</v>
      </c>
      <c r="G1259" s="18" t="s">
        <v>12</v>
      </c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</row>
    <row r="1260">
      <c r="A1260" s="26"/>
      <c r="B1260" s="27">
        <v>93633.0</v>
      </c>
      <c r="C1260" s="17" t="s">
        <v>9</v>
      </c>
      <c r="D1260" s="17" t="s">
        <v>13</v>
      </c>
      <c r="E1260" s="16" t="s">
        <v>9</v>
      </c>
      <c r="F1260" s="18" t="s">
        <v>11</v>
      </c>
      <c r="G1260" s="18" t="s">
        <v>12</v>
      </c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</row>
    <row r="1261">
      <c r="A1261" s="26"/>
      <c r="B1261" s="23">
        <v>93647.0</v>
      </c>
      <c r="C1261" s="16" t="s">
        <v>8</v>
      </c>
      <c r="D1261" s="17" t="s">
        <v>13</v>
      </c>
      <c r="E1261" s="16" t="s">
        <v>9</v>
      </c>
      <c r="F1261" s="18" t="s">
        <v>11</v>
      </c>
      <c r="G1261" s="18" t="s">
        <v>12</v>
      </c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</row>
    <row r="1262">
      <c r="A1262" s="26"/>
      <c r="B1262" s="23">
        <v>93666.0</v>
      </c>
      <c r="C1262" s="16" t="s">
        <v>8</v>
      </c>
      <c r="D1262" s="17" t="s">
        <v>13</v>
      </c>
      <c r="E1262" s="16" t="s">
        <v>9</v>
      </c>
      <c r="F1262" s="18" t="s">
        <v>11</v>
      </c>
      <c r="G1262" s="18" t="s">
        <v>12</v>
      </c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</row>
    <row r="1263">
      <c r="A1263" s="26"/>
      <c r="B1263" s="23">
        <v>93670.0</v>
      </c>
      <c r="C1263" s="16" t="s">
        <v>8</v>
      </c>
      <c r="D1263" s="17" t="s">
        <v>13</v>
      </c>
      <c r="E1263" s="16" t="s">
        <v>9</v>
      </c>
      <c r="F1263" s="18" t="s">
        <v>11</v>
      </c>
      <c r="G1263" s="18" t="s">
        <v>12</v>
      </c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</row>
    <row r="1264">
      <c r="A1264" s="26"/>
      <c r="B1264" s="23">
        <v>93673.0</v>
      </c>
      <c r="C1264" s="16" t="s">
        <v>8</v>
      </c>
      <c r="D1264" s="17" t="s">
        <v>13</v>
      </c>
      <c r="E1264" s="16" t="s">
        <v>9</v>
      </c>
      <c r="F1264" s="18" t="s">
        <v>11</v>
      </c>
      <c r="G1264" s="18" t="s">
        <v>12</v>
      </c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</row>
    <row r="1265">
      <c r="A1265" s="26"/>
      <c r="B1265" s="23">
        <v>96107.0</v>
      </c>
      <c r="C1265" s="16" t="s">
        <v>9</v>
      </c>
      <c r="D1265" s="16" t="s">
        <v>13</v>
      </c>
      <c r="E1265" s="16" t="s">
        <v>9</v>
      </c>
      <c r="F1265" s="18" t="s">
        <v>9</v>
      </c>
      <c r="G1265" s="18" t="s">
        <v>12</v>
      </c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</row>
    <row r="1266">
      <c r="A1266" s="26"/>
      <c r="B1266" s="23">
        <v>96133.0</v>
      </c>
      <c r="C1266" s="16" t="s">
        <v>9</v>
      </c>
      <c r="D1266" s="16" t="s">
        <v>13</v>
      </c>
      <c r="E1266" s="16" t="s">
        <v>9</v>
      </c>
      <c r="F1266" s="18" t="s">
        <v>9</v>
      </c>
      <c r="G1266" s="18" t="s">
        <v>12</v>
      </c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</row>
  </sheetData>
  <autoFilter ref="$B$4:$E$1266">
    <sortState ref="B4:E1266">
      <sortCondition ref="B4:B1266"/>
    </sortState>
  </autoFilter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73763"/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4.29"/>
    <col customWidth="1" min="2" max="2" width="19.71"/>
    <col customWidth="1" min="3" max="5" width="36.0"/>
    <col customWidth="1" min="6" max="7" width="36.86"/>
    <col customWidth="1" min="8" max="8" width="16.86"/>
    <col customWidth="1" min="9" max="9" width="16.57"/>
    <col customWidth="1" min="10" max="10" width="8.29"/>
    <col customWidth="1" min="11" max="11" width="11.29"/>
    <col customWidth="1" min="12" max="12" width="12.0"/>
    <col customWidth="1" min="13" max="13" width="10.29"/>
    <col customWidth="1" min="14" max="14" width="11.86"/>
    <col customWidth="1" min="15" max="26" width="8.71"/>
  </cols>
  <sheetData>
    <row r="1">
      <c r="A1" s="30"/>
      <c r="B1" s="31" t="s">
        <v>14</v>
      </c>
      <c r="C1" s="32"/>
      <c r="D1" s="32"/>
      <c r="E1" s="32"/>
      <c r="F1" s="33"/>
      <c r="G1" s="33"/>
      <c r="H1" s="34"/>
      <c r="I1" s="32"/>
      <c r="J1" s="35"/>
      <c r="K1" s="35"/>
      <c r="L1" s="35"/>
      <c r="M1" s="35"/>
      <c r="N1" s="35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>
      <c r="A2" s="37"/>
      <c r="B2" s="38"/>
      <c r="C2" s="32"/>
      <c r="D2" s="32"/>
      <c r="E2" s="32"/>
      <c r="F2" s="33"/>
      <c r="G2" s="33"/>
      <c r="H2" s="34"/>
      <c r="I2" s="32"/>
      <c r="J2" s="32"/>
      <c r="K2" s="32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>
      <c r="A3" s="9"/>
      <c r="B3" s="10" t="s">
        <v>2</v>
      </c>
      <c r="C3" s="11" t="s">
        <v>3</v>
      </c>
      <c r="D3" s="11" t="s">
        <v>4</v>
      </c>
      <c r="E3" s="12" t="s">
        <v>5</v>
      </c>
      <c r="F3" s="39" t="s">
        <v>6</v>
      </c>
      <c r="G3" s="39" t="s">
        <v>7</v>
      </c>
      <c r="H3" s="12" t="s">
        <v>15</v>
      </c>
      <c r="I3" s="12" t="s">
        <v>16</v>
      </c>
      <c r="J3" s="12" t="s">
        <v>17</v>
      </c>
      <c r="K3" s="12" t="s">
        <v>18</v>
      </c>
      <c r="L3" s="12" t="s">
        <v>19</v>
      </c>
      <c r="M3" s="12" t="s">
        <v>20</v>
      </c>
      <c r="N3" s="12" t="s">
        <v>21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>
      <c r="A4" s="37"/>
      <c r="B4" s="40">
        <v>90001.0</v>
      </c>
      <c r="C4" s="41" t="str">
        <f>if(VLOOKUP($B4,'Zip Codes Analysis'!$B:$K,2,false)=true, "Yes, Disadvantaged Community", "No")</f>
        <v>Yes, Disadvantaged Community</v>
      </c>
      <c r="D4" s="42" t="str">
        <f>if(VLOOKUP($B4,'Zip Codes Analysis'!$B:$K,3,false)&gt;1, "Yes, Rural Community", "No")</f>
        <v>No</v>
      </c>
      <c r="E4" s="41" t="str">
        <f>if(VLOOKUP($B4,'Zip Codes Analysis'!$B:$K,4,false)&gt;1, "Yes, Low Income Community", "No")</f>
        <v>Yes, Low Income Community</v>
      </c>
      <c r="F4" s="43" t="str">
        <f t="shared" ref="F4:F32" si="1">If(AND(J4=FALSE,K4=FALSE), "No","Yes, Program Services Eligible")</f>
        <v>Yes, Program Services Eligible</v>
      </c>
      <c r="G4" s="43" t="str">
        <f t="shared" ref="G4:G1265" si="2">If(I4=FALSE, "No","Yes, Underserved Program Services Eligible")</f>
        <v>Yes, Underserved Program Services Eligible</v>
      </c>
      <c r="H4" s="40" t="b">
        <f t="shared" ref="H4:H1265" si="3">or(C4="Yes, Disadvantaged Community",D4="Yes, Rural Community",E4="Yes, Very Low Income Community")</f>
        <v>1</v>
      </c>
      <c r="I4" s="40" t="b">
        <v>1</v>
      </c>
      <c r="J4" s="40" t="b">
        <v>1</v>
      </c>
      <c r="K4" s="40" t="b">
        <v>1</v>
      </c>
      <c r="L4" s="44" t="b">
        <v>1</v>
      </c>
      <c r="M4" s="44" t="b">
        <v>0</v>
      </c>
      <c r="N4" s="44" t="b">
        <v>0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>
      <c r="A5" s="37"/>
      <c r="B5" s="40">
        <v>90002.0</v>
      </c>
      <c r="C5" s="41" t="str">
        <f>if(VLOOKUP($B5,'Zip Codes Analysis'!$B:$K,2,false)=true, "Yes, Disadvantaged Community", "No")</f>
        <v>Yes, Disadvantaged Community</v>
      </c>
      <c r="D5" s="42" t="str">
        <f>if(VLOOKUP($B5,'Zip Codes Analysis'!$B:$K,3,false)&gt;1, "Yes, Rural Community", "No")</f>
        <v>No</v>
      </c>
      <c r="E5" s="41" t="str">
        <f>if(VLOOKUP($B5,'Zip Codes Analysis'!$B:$K,4,false)&gt;1, "Yes, Low Income Community", "No")</f>
        <v>Yes, Low Income Community</v>
      </c>
      <c r="F5" s="43" t="str">
        <f t="shared" si="1"/>
        <v>Yes, Program Services Eligible</v>
      </c>
      <c r="G5" s="43" t="str">
        <f t="shared" si="2"/>
        <v>Yes, Underserved Program Services Eligible</v>
      </c>
      <c r="H5" s="40" t="b">
        <f t="shared" si="3"/>
        <v>1</v>
      </c>
      <c r="I5" s="40" t="b">
        <v>1</v>
      </c>
      <c r="J5" s="40" t="b">
        <v>1</v>
      </c>
      <c r="K5" s="40" t="b">
        <v>1</v>
      </c>
      <c r="L5" s="44" t="b">
        <v>1</v>
      </c>
      <c r="M5" s="44" t="b">
        <v>0</v>
      </c>
      <c r="N5" s="44" t="b">
        <v>0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>
      <c r="A6" s="37"/>
      <c r="B6" s="40">
        <v>90003.0</v>
      </c>
      <c r="C6" s="41" t="str">
        <f>if(VLOOKUP($B6,'Zip Codes Analysis'!$B:$K,2,false)=true, "Yes, Disadvantaged Community", "No")</f>
        <v>Yes, Disadvantaged Community</v>
      </c>
      <c r="D6" s="42" t="str">
        <f>if(VLOOKUP($B6,'Zip Codes Analysis'!$B:$K,3,false)&gt;1, "Yes, Rural Community", "No")</f>
        <v>No</v>
      </c>
      <c r="E6" s="41" t="str">
        <f>if(VLOOKUP($B6,'Zip Codes Analysis'!$B:$K,4,false)&gt;1, "Yes, Low Income Community", "No")</f>
        <v>Yes, Low Income Community</v>
      </c>
      <c r="F6" s="43" t="str">
        <f t="shared" si="1"/>
        <v>Yes, Program Services Eligible</v>
      </c>
      <c r="G6" s="43" t="str">
        <f t="shared" si="2"/>
        <v>Yes, Underserved Program Services Eligible</v>
      </c>
      <c r="H6" s="40" t="b">
        <f t="shared" si="3"/>
        <v>1</v>
      </c>
      <c r="I6" s="40" t="b">
        <v>1</v>
      </c>
      <c r="J6" s="40" t="b">
        <v>1</v>
      </c>
      <c r="K6" s="40" t="b">
        <v>1</v>
      </c>
      <c r="L6" s="44" t="b">
        <v>1</v>
      </c>
      <c r="M6" s="44" t="b">
        <v>0</v>
      </c>
      <c r="N6" s="44" t="b">
        <v>0</v>
      </c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>
      <c r="A7" s="37"/>
      <c r="B7" s="40">
        <v>90004.0</v>
      </c>
      <c r="C7" s="41" t="str">
        <f>if(VLOOKUP($B7,'Zip Codes Analysis'!$B:$K,2,false)=true, "Yes, Disadvantaged Community", "No")</f>
        <v>Yes, Disadvantaged Community</v>
      </c>
      <c r="D7" s="42" t="str">
        <f>if(VLOOKUP($B7,'Zip Codes Analysis'!$B:$K,3,false)&gt;1, "Yes, Rural Community", "No")</f>
        <v>No</v>
      </c>
      <c r="E7" s="41" t="str">
        <f>if(VLOOKUP($B7,'Zip Codes Analysis'!$B:$K,4,false)&gt;1, "Yes, Low Income Community", "No")</f>
        <v>No</v>
      </c>
      <c r="F7" s="43" t="str">
        <f t="shared" si="1"/>
        <v>Yes, Program Services Eligible</v>
      </c>
      <c r="G7" s="43" t="str">
        <f t="shared" si="2"/>
        <v>Yes, Underserved Program Services Eligible</v>
      </c>
      <c r="H7" s="40" t="b">
        <f t="shared" si="3"/>
        <v>1</v>
      </c>
      <c r="I7" s="40" t="b">
        <v>1</v>
      </c>
      <c r="J7" s="40" t="b">
        <v>0</v>
      </c>
      <c r="K7" s="40" t="b">
        <v>1</v>
      </c>
      <c r="L7" s="44" t="b">
        <v>1</v>
      </c>
      <c r="M7" s="44" t="b">
        <v>0</v>
      </c>
      <c r="N7" s="44" t="b">
        <v>0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37"/>
      <c r="B8" s="40">
        <v>90005.0</v>
      </c>
      <c r="C8" s="41" t="str">
        <f>if(VLOOKUP($B8,'Zip Codes Analysis'!$B:$K,2,false)=true, "Yes, Disadvantaged Community", "No")</f>
        <v>Yes, Disadvantaged Community</v>
      </c>
      <c r="D8" s="42" t="str">
        <f>if(VLOOKUP($B8,'Zip Codes Analysis'!$B:$K,3,false)&gt;1, "Yes, Rural Community", "No")</f>
        <v>No</v>
      </c>
      <c r="E8" s="41" t="str">
        <f>if(VLOOKUP($B8,'Zip Codes Analysis'!$B:$K,4,false)&gt;1, "Yes, Low Income Community", "No")</f>
        <v>Yes, Low Income Community</v>
      </c>
      <c r="F8" s="43" t="str">
        <f t="shared" si="1"/>
        <v>Yes, Program Services Eligible</v>
      </c>
      <c r="G8" s="43" t="str">
        <f t="shared" si="2"/>
        <v>Yes, Underserved Program Services Eligible</v>
      </c>
      <c r="H8" s="40" t="b">
        <f t="shared" si="3"/>
        <v>1</v>
      </c>
      <c r="I8" s="40" t="b">
        <v>1</v>
      </c>
      <c r="J8" s="40" t="b">
        <v>0</v>
      </c>
      <c r="K8" s="40" t="b">
        <v>1</v>
      </c>
      <c r="L8" s="44" t="b">
        <v>1</v>
      </c>
      <c r="M8" s="44" t="b">
        <v>0</v>
      </c>
      <c r="N8" s="44" t="b">
        <v>0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37"/>
      <c r="B9" s="40">
        <v>90006.0</v>
      </c>
      <c r="C9" s="41" t="str">
        <f>if(VLOOKUP($B9,'Zip Codes Analysis'!$B:$K,2,false)=true, "Yes, Disadvantaged Community", "No")</f>
        <v>Yes, Disadvantaged Community</v>
      </c>
      <c r="D9" s="42" t="str">
        <f>if(VLOOKUP($B9,'Zip Codes Analysis'!$B:$K,3,false)&gt;1, "Yes, Rural Community", "No")</f>
        <v>No</v>
      </c>
      <c r="E9" s="41" t="str">
        <f>if(VLOOKUP($B9,'Zip Codes Analysis'!$B:$K,4,false)&gt;1, "Yes, Low Income Community", "No")</f>
        <v>Yes, Low Income Community</v>
      </c>
      <c r="F9" s="43" t="str">
        <f t="shared" si="1"/>
        <v>Yes, Program Services Eligible</v>
      </c>
      <c r="G9" s="43" t="str">
        <f t="shared" si="2"/>
        <v>Yes, Underserved Program Services Eligible</v>
      </c>
      <c r="H9" s="40" t="b">
        <f t="shared" si="3"/>
        <v>1</v>
      </c>
      <c r="I9" s="40" t="b">
        <v>1</v>
      </c>
      <c r="J9" s="40" t="b">
        <v>0</v>
      </c>
      <c r="K9" s="40" t="b">
        <v>1</v>
      </c>
      <c r="L9" s="44" t="b">
        <v>1</v>
      </c>
      <c r="M9" s="44" t="b">
        <v>0</v>
      </c>
      <c r="N9" s="44" t="b">
        <v>0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>
      <c r="A10" s="37"/>
      <c r="B10" s="40">
        <v>90007.0</v>
      </c>
      <c r="C10" s="41" t="str">
        <f>if(VLOOKUP($B10,'Zip Codes Analysis'!$B:$K,2,false)=true, "Yes, Disadvantaged Community", "No")</f>
        <v>Yes, Disadvantaged Community</v>
      </c>
      <c r="D10" s="42" t="str">
        <f>if(VLOOKUP($B10,'Zip Codes Analysis'!$B:$K,3,false)&gt;1, "Yes, Rural Community", "No")</f>
        <v>No</v>
      </c>
      <c r="E10" s="41" t="str">
        <f>if(VLOOKUP($B10,'Zip Codes Analysis'!$B:$K,4,false)&gt;1, "Yes, Low Income Community", "No")</f>
        <v>Yes, Low Income Community</v>
      </c>
      <c r="F10" s="43" t="str">
        <f t="shared" si="1"/>
        <v>Yes, Program Services Eligible</v>
      </c>
      <c r="G10" s="43" t="str">
        <f t="shared" si="2"/>
        <v>Yes, Underserved Program Services Eligible</v>
      </c>
      <c r="H10" s="40" t="b">
        <f t="shared" si="3"/>
        <v>1</v>
      </c>
      <c r="I10" s="40" t="b">
        <v>1</v>
      </c>
      <c r="J10" s="40" t="b">
        <v>0</v>
      </c>
      <c r="K10" s="40" t="b">
        <v>1</v>
      </c>
      <c r="L10" s="44" t="b">
        <v>1</v>
      </c>
      <c r="M10" s="44" t="b">
        <v>0</v>
      </c>
      <c r="N10" s="44" t="b">
        <v>0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>
      <c r="A11" s="37"/>
      <c r="B11" s="40">
        <v>90008.0</v>
      </c>
      <c r="C11" s="41" t="str">
        <f>if(VLOOKUP($B11,'Zip Codes Analysis'!$B:$K,2,false)=true, "Yes, Disadvantaged Community", "No")</f>
        <v>Yes, Disadvantaged Community</v>
      </c>
      <c r="D11" s="42" t="str">
        <f>if(VLOOKUP($B11,'Zip Codes Analysis'!$B:$K,3,false)&gt;1, "Yes, Rural Community", "No")</f>
        <v>No</v>
      </c>
      <c r="E11" s="41" t="str">
        <f>if(VLOOKUP($B11,'Zip Codes Analysis'!$B:$K,4,false)&gt;1, "Yes, Low Income Community", "No")</f>
        <v>Yes, Low Income Community</v>
      </c>
      <c r="F11" s="43" t="str">
        <f t="shared" si="1"/>
        <v>Yes, Program Services Eligible</v>
      </c>
      <c r="G11" s="43" t="str">
        <f t="shared" si="2"/>
        <v>Yes, Underserved Program Services Eligible</v>
      </c>
      <c r="H11" s="40" t="b">
        <f t="shared" si="3"/>
        <v>1</v>
      </c>
      <c r="I11" s="40" t="b">
        <v>1</v>
      </c>
      <c r="J11" s="40" t="b">
        <v>1</v>
      </c>
      <c r="K11" s="40" t="b">
        <v>1</v>
      </c>
      <c r="L11" s="44" t="b">
        <v>1</v>
      </c>
      <c r="M11" s="44" t="b">
        <v>0</v>
      </c>
      <c r="N11" s="44" t="b">
        <v>0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>
      <c r="A12" s="46"/>
      <c r="B12" s="47">
        <v>90009.0</v>
      </c>
      <c r="C12" s="41" t="str">
        <f>if(VLOOKUP($B12,'Zip Codes Analysis'!$B:$K,2,false)=true, "Yes, Disadvantaged Community", "No")</f>
        <v>Yes, Disadvantaged Community</v>
      </c>
      <c r="D12" s="42" t="str">
        <f>if(VLOOKUP($B12,'Zip Codes Analysis'!$B:$K,3,false)&gt;1, "Yes, Rural Community", "No")</f>
        <v>No</v>
      </c>
      <c r="E12" s="41" t="str">
        <f>if(VLOOKUP($B12,'Zip Codes Analysis'!$B:$K,4,false)&gt;1, "Yes, Low Income Community", "No")</f>
        <v>No</v>
      </c>
      <c r="F12" s="43" t="str">
        <f t="shared" si="1"/>
        <v>Yes, Program Services Eligible</v>
      </c>
      <c r="G12" s="43" t="str">
        <f t="shared" si="2"/>
        <v>Yes, Underserved Program Services Eligible</v>
      </c>
      <c r="H12" s="40" t="b">
        <f t="shared" si="3"/>
        <v>1</v>
      </c>
      <c r="I12" s="47" t="b">
        <v>1</v>
      </c>
      <c r="J12" s="47" t="b">
        <v>0</v>
      </c>
      <c r="K12" s="47" t="b">
        <v>1</v>
      </c>
      <c r="L12" s="48" t="b">
        <v>1</v>
      </c>
      <c r="M12" s="48" t="b">
        <v>0</v>
      </c>
      <c r="N12" s="48" t="b">
        <v>0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>
      <c r="A13" s="37"/>
      <c r="B13" s="40">
        <v>90010.0</v>
      </c>
      <c r="C13" s="41" t="str">
        <f>if(VLOOKUP($B13,'Zip Codes Analysis'!$B:$K,2,false)=true, "Yes, Disadvantaged Community", "No")</f>
        <v>Yes, Disadvantaged Community</v>
      </c>
      <c r="D13" s="42" t="str">
        <f>if(VLOOKUP($B13,'Zip Codes Analysis'!$B:$K,3,false)&gt;1, "Yes, Rural Community", "No")</f>
        <v>No</v>
      </c>
      <c r="E13" s="41" t="str">
        <f>if(VLOOKUP($B13,'Zip Codes Analysis'!$B:$K,4,false)&gt;1, "Yes, Low Income Community", "No")</f>
        <v>Yes, Low Income Community</v>
      </c>
      <c r="F13" s="43" t="str">
        <f t="shared" si="1"/>
        <v>Yes, Program Services Eligible</v>
      </c>
      <c r="G13" s="43" t="str">
        <f t="shared" si="2"/>
        <v>Yes, Underserved Program Services Eligible</v>
      </c>
      <c r="H13" s="40" t="b">
        <f t="shared" si="3"/>
        <v>1</v>
      </c>
      <c r="I13" s="40" t="b">
        <v>1</v>
      </c>
      <c r="J13" s="40" t="b">
        <v>0</v>
      </c>
      <c r="K13" s="40" t="b">
        <v>1</v>
      </c>
      <c r="L13" s="44" t="b">
        <v>1</v>
      </c>
      <c r="M13" s="44" t="b">
        <v>0</v>
      </c>
      <c r="N13" s="44" t="b">
        <v>0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37"/>
      <c r="B14" s="40">
        <v>90011.0</v>
      </c>
      <c r="C14" s="41" t="str">
        <f>if(VLOOKUP($B14,'Zip Codes Analysis'!$B:$K,2,false)=true, "Yes, Disadvantaged Community", "No")</f>
        <v>Yes, Disadvantaged Community</v>
      </c>
      <c r="D14" s="42" t="str">
        <f>if(VLOOKUP($B14,'Zip Codes Analysis'!$B:$K,3,false)&gt;1, "Yes, Rural Community", "No")</f>
        <v>No</v>
      </c>
      <c r="E14" s="41" t="str">
        <f>if(VLOOKUP($B14,'Zip Codes Analysis'!$B:$K,4,false)&gt;1, "Yes, Low Income Community", "No")</f>
        <v>Yes, Low Income Community</v>
      </c>
      <c r="F14" s="43" t="str">
        <f t="shared" si="1"/>
        <v>Yes, Program Services Eligible</v>
      </c>
      <c r="G14" s="43" t="str">
        <f t="shared" si="2"/>
        <v>Yes, Underserved Program Services Eligible</v>
      </c>
      <c r="H14" s="40" t="b">
        <f t="shared" si="3"/>
        <v>1</v>
      </c>
      <c r="I14" s="40" t="b">
        <v>1</v>
      </c>
      <c r="J14" s="40" t="b">
        <v>0</v>
      </c>
      <c r="K14" s="40" t="b">
        <v>1</v>
      </c>
      <c r="L14" s="44" t="b">
        <v>1</v>
      </c>
      <c r="M14" s="44" t="b">
        <v>0</v>
      </c>
      <c r="N14" s="44" t="b">
        <v>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37"/>
      <c r="B15" s="40">
        <v>90012.0</v>
      </c>
      <c r="C15" s="41" t="str">
        <f>if(VLOOKUP($B15,'Zip Codes Analysis'!$B:$K,2,false)=true, "Yes, Disadvantaged Community", "No")</f>
        <v>Yes, Disadvantaged Community</v>
      </c>
      <c r="D15" s="42" t="str">
        <f>if(VLOOKUP($B15,'Zip Codes Analysis'!$B:$K,3,false)&gt;1, "Yes, Rural Community", "No")</f>
        <v>No</v>
      </c>
      <c r="E15" s="41" t="str">
        <f>if(VLOOKUP($B15,'Zip Codes Analysis'!$B:$K,4,false)&gt;1, "Yes, Low Income Community", "No")</f>
        <v>Yes, Low Income Community</v>
      </c>
      <c r="F15" s="43" t="str">
        <f t="shared" si="1"/>
        <v>Yes, Program Services Eligible</v>
      </c>
      <c r="G15" s="43" t="str">
        <f t="shared" si="2"/>
        <v>Yes, Underserved Program Services Eligible</v>
      </c>
      <c r="H15" s="40" t="b">
        <f t="shared" si="3"/>
        <v>1</v>
      </c>
      <c r="I15" s="40" t="b">
        <v>1</v>
      </c>
      <c r="J15" s="40" t="b">
        <v>0</v>
      </c>
      <c r="K15" s="40" t="b">
        <v>1</v>
      </c>
      <c r="L15" s="44" t="b">
        <v>1</v>
      </c>
      <c r="M15" s="44" t="b">
        <v>0</v>
      </c>
      <c r="N15" s="44" t="b">
        <v>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>
      <c r="A16" s="37"/>
      <c r="B16" s="40">
        <v>90013.0</v>
      </c>
      <c r="C16" s="41" t="str">
        <f>if(VLOOKUP($B16,'Zip Codes Analysis'!$B:$K,2,false)=true, "Yes, Disadvantaged Community", "No")</f>
        <v>Yes, Disadvantaged Community</v>
      </c>
      <c r="D16" s="42" t="str">
        <f>if(VLOOKUP($B16,'Zip Codes Analysis'!$B:$K,3,false)&gt;1, "Yes, Rural Community", "No")</f>
        <v>No</v>
      </c>
      <c r="E16" s="41" t="str">
        <f>if(VLOOKUP($B16,'Zip Codes Analysis'!$B:$K,4,false)&gt;1, "Yes, Low Income Community", "No")</f>
        <v>Yes, Low Income Community</v>
      </c>
      <c r="F16" s="43" t="str">
        <f t="shared" si="1"/>
        <v>Yes, Program Services Eligible</v>
      </c>
      <c r="G16" s="43" t="str">
        <f t="shared" si="2"/>
        <v>Yes, Underserved Program Services Eligible</v>
      </c>
      <c r="H16" s="40" t="b">
        <f t="shared" si="3"/>
        <v>1</v>
      </c>
      <c r="I16" s="40" t="b">
        <v>1</v>
      </c>
      <c r="J16" s="40" t="b">
        <v>0</v>
      </c>
      <c r="K16" s="40" t="b">
        <v>1</v>
      </c>
      <c r="L16" s="44" t="b">
        <v>1</v>
      </c>
      <c r="M16" s="44" t="b">
        <v>0</v>
      </c>
      <c r="N16" s="44" t="b">
        <v>0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37"/>
      <c r="B17" s="40">
        <v>90014.0</v>
      </c>
      <c r="C17" s="41" t="str">
        <f>if(VLOOKUP($B17,'Zip Codes Analysis'!$B:$K,2,false)=true, "Yes, Disadvantaged Community", "No")</f>
        <v>Yes, Disadvantaged Community</v>
      </c>
      <c r="D17" s="42" t="str">
        <f>if(VLOOKUP($B17,'Zip Codes Analysis'!$B:$K,3,false)&gt;1, "Yes, Rural Community", "No")</f>
        <v>No</v>
      </c>
      <c r="E17" s="41" t="str">
        <f>if(VLOOKUP($B17,'Zip Codes Analysis'!$B:$K,4,false)&gt;1, "Yes, Low Income Community", "No")</f>
        <v>No</v>
      </c>
      <c r="F17" s="43" t="str">
        <f t="shared" si="1"/>
        <v>Yes, Program Services Eligible</v>
      </c>
      <c r="G17" s="43" t="str">
        <f t="shared" si="2"/>
        <v>Yes, Underserved Program Services Eligible</v>
      </c>
      <c r="H17" s="40" t="b">
        <f t="shared" si="3"/>
        <v>1</v>
      </c>
      <c r="I17" s="40" t="b">
        <v>1</v>
      </c>
      <c r="J17" s="40" t="b">
        <v>0</v>
      </c>
      <c r="K17" s="40" t="b">
        <v>1</v>
      </c>
      <c r="L17" s="44" t="b">
        <v>1</v>
      </c>
      <c r="M17" s="44" t="b">
        <v>0</v>
      </c>
      <c r="N17" s="44" t="b">
        <v>0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37"/>
      <c r="B18" s="40">
        <v>90015.0</v>
      </c>
      <c r="C18" s="41" t="str">
        <f>if(VLOOKUP($B18,'Zip Codes Analysis'!$B:$K,2,false)=true, "Yes, Disadvantaged Community", "No")</f>
        <v>Yes, Disadvantaged Community</v>
      </c>
      <c r="D18" s="42" t="str">
        <f>if(VLOOKUP($B18,'Zip Codes Analysis'!$B:$K,3,false)&gt;1, "Yes, Rural Community", "No")</f>
        <v>No</v>
      </c>
      <c r="E18" s="41" t="str">
        <f>if(VLOOKUP($B18,'Zip Codes Analysis'!$B:$K,4,false)&gt;1, "Yes, Low Income Community", "No")</f>
        <v>Yes, Low Income Community</v>
      </c>
      <c r="F18" s="43" t="str">
        <f t="shared" si="1"/>
        <v>Yes, Program Services Eligible</v>
      </c>
      <c r="G18" s="43" t="str">
        <f t="shared" si="2"/>
        <v>Yes, Underserved Program Services Eligible</v>
      </c>
      <c r="H18" s="40" t="b">
        <f t="shared" si="3"/>
        <v>1</v>
      </c>
      <c r="I18" s="40" t="b">
        <v>1</v>
      </c>
      <c r="J18" s="40" t="b">
        <v>0</v>
      </c>
      <c r="K18" s="40" t="b">
        <v>1</v>
      </c>
      <c r="L18" s="44" t="b">
        <v>1</v>
      </c>
      <c r="M18" s="44" t="b">
        <v>0</v>
      </c>
      <c r="N18" s="44" t="b">
        <v>0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37"/>
      <c r="B19" s="40">
        <v>90016.0</v>
      </c>
      <c r="C19" s="41" t="str">
        <f>if(VLOOKUP($B19,'Zip Codes Analysis'!$B:$K,2,false)=true, "Yes, Disadvantaged Community", "No")</f>
        <v>Yes, Disadvantaged Community</v>
      </c>
      <c r="D19" s="42" t="str">
        <f>if(VLOOKUP($B19,'Zip Codes Analysis'!$B:$K,3,false)&gt;1, "Yes, Rural Community", "No")</f>
        <v>No</v>
      </c>
      <c r="E19" s="41" t="str">
        <f>if(VLOOKUP($B19,'Zip Codes Analysis'!$B:$K,4,false)&gt;1, "Yes, Low Income Community", "No")</f>
        <v>Yes, Low Income Community</v>
      </c>
      <c r="F19" s="43" t="str">
        <f t="shared" si="1"/>
        <v>Yes, Program Services Eligible</v>
      </c>
      <c r="G19" s="43" t="str">
        <f t="shared" si="2"/>
        <v>Yes, Underserved Program Services Eligible</v>
      </c>
      <c r="H19" s="40" t="b">
        <f t="shared" si="3"/>
        <v>1</v>
      </c>
      <c r="I19" s="40" t="b">
        <v>1</v>
      </c>
      <c r="J19" s="40" t="b">
        <v>1</v>
      </c>
      <c r="K19" s="40" t="b">
        <v>1</v>
      </c>
      <c r="L19" s="44" t="b">
        <v>1</v>
      </c>
      <c r="M19" s="44" t="b">
        <v>0</v>
      </c>
      <c r="N19" s="44" t="b">
        <v>0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37"/>
      <c r="B20" s="40">
        <v>90017.0</v>
      </c>
      <c r="C20" s="41" t="str">
        <f>if(VLOOKUP($B20,'Zip Codes Analysis'!$B:$K,2,false)=true, "Yes, Disadvantaged Community", "No")</f>
        <v>Yes, Disadvantaged Community</v>
      </c>
      <c r="D20" s="42" t="str">
        <f>if(VLOOKUP($B20,'Zip Codes Analysis'!$B:$K,3,false)&gt;1, "Yes, Rural Community", "No")</f>
        <v>No</v>
      </c>
      <c r="E20" s="41" t="str">
        <f>if(VLOOKUP($B20,'Zip Codes Analysis'!$B:$K,4,false)&gt;1, "Yes, Low Income Community", "No")</f>
        <v>Yes, Low Income Community</v>
      </c>
      <c r="F20" s="43" t="str">
        <f t="shared" si="1"/>
        <v>Yes, Program Services Eligible</v>
      </c>
      <c r="G20" s="43" t="str">
        <f t="shared" si="2"/>
        <v>Yes, Underserved Program Services Eligible</v>
      </c>
      <c r="H20" s="40" t="b">
        <f t="shared" si="3"/>
        <v>1</v>
      </c>
      <c r="I20" s="40" t="b">
        <v>1</v>
      </c>
      <c r="J20" s="40" t="b">
        <v>1</v>
      </c>
      <c r="K20" s="40" t="b">
        <v>1</v>
      </c>
      <c r="L20" s="44" t="b">
        <v>1</v>
      </c>
      <c r="M20" s="44" t="b">
        <v>0</v>
      </c>
      <c r="N20" s="44" t="b">
        <v>0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>
      <c r="A21" s="37"/>
      <c r="B21" s="40">
        <v>90018.0</v>
      </c>
      <c r="C21" s="41" t="str">
        <f>if(VLOOKUP($B21,'Zip Codes Analysis'!$B:$K,2,false)=true, "Yes, Disadvantaged Community", "No")</f>
        <v>Yes, Disadvantaged Community</v>
      </c>
      <c r="D21" s="42" t="str">
        <f>if(VLOOKUP($B21,'Zip Codes Analysis'!$B:$K,3,false)&gt;1, "Yes, Rural Community", "No")</f>
        <v>No</v>
      </c>
      <c r="E21" s="41" t="str">
        <f>if(VLOOKUP($B21,'Zip Codes Analysis'!$B:$K,4,false)&gt;1, "Yes, Low Income Community", "No")</f>
        <v>Yes, Low Income Community</v>
      </c>
      <c r="F21" s="43" t="str">
        <f t="shared" si="1"/>
        <v>Yes, Program Services Eligible</v>
      </c>
      <c r="G21" s="43" t="str">
        <f t="shared" si="2"/>
        <v>Yes, Underserved Program Services Eligible</v>
      </c>
      <c r="H21" s="40" t="b">
        <f t="shared" si="3"/>
        <v>1</v>
      </c>
      <c r="I21" s="40" t="b">
        <v>1</v>
      </c>
      <c r="J21" s="40" t="b">
        <v>0</v>
      </c>
      <c r="K21" s="40" t="b">
        <v>1</v>
      </c>
      <c r="L21" s="44" t="b">
        <v>1</v>
      </c>
      <c r="M21" s="44" t="b">
        <v>0</v>
      </c>
      <c r="N21" s="44" t="b">
        <v>0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37"/>
      <c r="B22" s="40">
        <v>90019.0</v>
      </c>
      <c r="C22" s="41" t="str">
        <f>if(VLOOKUP($B22,'Zip Codes Analysis'!$B:$K,2,false)=true, "Yes, Disadvantaged Community", "No")</f>
        <v>Yes, Disadvantaged Community</v>
      </c>
      <c r="D22" s="42" t="str">
        <f>if(VLOOKUP($B22,'Zip Codes Analysis'!$B:$K,3,false)&gt;1, "Yes, Rural Community", "No")</f>
        <v>No</v>
      </c>
      <c r="E22" s="41" t="str">
        <f>if(VLOOKUP($B22,'Zip Codes Analysis'!$B:$K,4,false)&gt;1, "Yes, Low Income Community", "No")</f>
        <v>No</v>
      </c>
      <c r="F22" s="43" t="str">
        <f t="shared" si="1"/>
        <v>Yes, Program Services Eligible</v>
      </c>
      <c r="G22" s="43" t="str">
        <f t="shared" si="2"/>
        <v>Yes, Underserved Program Services Eligible</v>
      </c>
      <c r="H22" s="40" t="b">
        <f t="shared" si="3"/>
        <v>1</v>
      </c>
      <c r="I22" s="40" t="b">
        <v>1</v>
      </c>
      <c r="J22" s="40" t="b">
        <v>1</v>
      </c>
      <c r="K22" s="40" t="b">
        <v>1</v>
      </c>
      <c r="L22" s="44" t="b">
        <v>1</v>
      </c>
      <c r="M22" s="44" t="b">
        <v>0</v>
      </c>
      <c r="N22" s="44" t="b">
        <v>0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>
      <c r="A23" s="37"/>
      <c r="B23" s="40">
        <v>90020.0</v>
      </c>
      <c r="C23" s="41" t="str">
        <f>if(VLOOKUP($B23,'Zip Codes Analysis'!$B:$K,2,false)=true, "Yes, Disadvantaged Community", "No")</f>
        <v>Yes, Disadvantaged Community</v>
      </c>
      <c r="D23" s="42" t="str">
        <f>if(VLOOKUP($B23,'Zip Codes Analysis'!$B:$K,3,false)&gt;1, "Yes, Rural Community", "No")</f>
        <v>No</v>
      </c>
      <c r="E23" s="41" t="str">
        <f>if(VLOOKUP($B23,'Zip Codes Analysis'!$B:$K,4,false)&gt;1, "Yes, Low Income Community", "No")</f>
        <v>Yes, Low Income Community</v>
      </c>
      <c r="F23" s="43" t="str">
        <f t="shared" si="1"/>
        <v>Yes, Program Services Eligible</v>
      </c>
      <c r="G23" s="43" t="str">
        <f t="shared" si="2"/>
        <v>Yes, Underserved Program Services Eligible</v>
      </c>
      <c r="H23" s="40" t="b">
        <f t="shared" si="3"/>
        <v>1</v>
      </c>
      <c r="I23" s="40" t="b">
        <v>1</v>
      </c>
      <c r="J23" s="40" t="b">
        <v>0</v>
      </c>
      <c r="K23" s="40" t="b">
        <v>1</v>
      </c>
      <c r="L23" s="44" t="b">
        <v>1</v>
      </c>
      <c r="M23" s="44" t="b">
        <v>0</v>
      </c>
      <c r="N23" s="44" t="b">
        <v>0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>
      <c r="A24" s="37"/>
      <c r="B24" s="40">
        <v>90021.0</v>
      </c>
      <c r="C24" s="41" t="str">
        <f>if(VLOOKUP($B24,'Zip Codes Analysis'!$B:$K,2,false)=true, "Yes, Disadvantaged Community", "No")</f>
        <v>Yes, Disadvantaged Community</v>
      </c>
      <c r="D24" s="42" t="str">
        <f>if(VLOOKUP($B24,'Zip Codes Analysis'!$B:$K,3,false)&gt;1, "Yes, Rural Community", "No")</f>
        <v>No</v>
      </c>
      <c r="E24" s="41" t="str">
        <f>if(VLOOKUP($B24,'Zip Codes Analysis'!$B:$K,4,false)&gt;1, "Yes, Low Income Community", "No")</f>
        <v>No</v>
      </c>
      <c r="F24" s="43" t="str">
        <f t="shared" si="1"/>
        <v>Yes, Program Services Eligible</v>
      </c>
      <c r="G24" s="43" t="str">
        <f t="shared" si="2"/>
        <v>Yes, Underserved Program Services Eligible</v>
      </c>
      <c r="H24" s="40" t="b">
        <f t="shared" si="3"/>
        <v>1</v>
      </c>
      <c r="I24" s="40" t="b">
        <v>1</v>
      </c>
      <c r="J24" s="40" t="b">
        <v>0</v>
      </c>
      <c r="K24" s="40" t="b">
        <v>1</v>
      </c>
      <c r="L24" s="44" t="b">
        <v>1</v>
      </c>
      <c r="M24" s="44" t="b">
        <v>0</v>
      </c>
      <c r="N24" s="44" t="b">
        <v>0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>
      <c r="A25" s="37"/>
      <c r="B25" s="40">
        <v>90022.0</v>
      </c>
      <c r="C25" s="41" t="str">
        <f>if(VLOOKUP($B25,'Zip Codes Analysis'!$B:$K,2,false)=true, "Yes, Disadvantaged Community", "No")</f>
        <v>Yes, Disadvantaged Community</v>
      </c>
      <c r="D25" s="42" t="str">
        <f>if(VLOOKUP($B25,'Zip Codes Analysis'!$B:$K,3,false)&gt;1, "Yes, Rural Community", "No")</f>
        <v>No</v>
      </c>
      <c r="E25" s="41" t="str">
        <f>if(VLOOKUP($B25,'Zip Codes Analysis'!$B:$K,4,false)&gt;1, "Yes, Low Income Community", "No")</f>
        <v>No</v>
      </c>
      <c r="F25" s="43" t="str">
        <f t="shared" si="1"/>
        <v>Yes, Program Services Eligible</v>
      </c>
      <c r="G25" s="43" t="str">
        <f t="shared" si="2"/>
        <v>Yes, Underserved Program Services Eligible</v>
      </c>
      <c r="H25" s="40" t="b">
        <f t="shared" si="3"/>
        <v>1</v>
      </c>
      <c r="I25" s="40" t="b">
        <v>1</v>
      </c>
      <c r="J25" s="40" t="b">
        <v>1</v>
      </c>
      <c r="K25" s="40" t="b">
        <v>1</v>
      </c>
      <c r="L25" s="44" t="b">
        <v>1</v>
      </c>
      <c r="M25" s="44" t="b">
        <v>0</v>
      </c>
      <c r="N25" s="44" t="b">
        <v>0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>
      <c r="A26" s="37"/>
      <c r="B26" s="40">
        <v>90023.0</v>
      </c>
      <c r="C26" s="41" t="str">
        <f>if(VLOOKUP($B26,'Zip Codes Analysis'!$B:$K,2,false)=true, "Yes, Disadvantaged Community", "No")</f>
        <v>Yes, Disadvantaged Community</v>
      </c>
      <c r="D26" s="42" t="str">
        <f>if(VLOOKUP($B26,'Zip Codes Analysis'!$B:$K,3,false)&gt;1, "Yes, Rural Community", "No")</f>
        <v>No</v>
      </c>
      <c r="E26" s="41" t="str">
        <f>if(VLOOKUP($B26,'Zip Codes Analysis'!$B:$K,4,false)&gt;1, "Yes, Low Income Community", "No")</f>
        <v>Yes, Low Income Community</v>
      </c>
      <c r="F26" s="43" t="str">
        <f t="shared" si="1"/>
        <v>Yes, Program Services Eligible</v>
      </c>
      <c r="G26" s="43" t="str">
        <f t="shared" si="2"/>
        <v>Yes, Underserved Program Services Eligible</v>
      </c>
      <c r="H26" s="40" t="b">
        <f t="shared" si="3"/>
        <v>1</v>
      </c>
      <c r="I26" s="40" t="b">
        <v>1</v>
      </c>
      <c r="J26" s="40" t="b">
        <v>1</v>
      </c>
      <c r="K26" s="40" t="b">
        <v>1</v>
      </c>
      <c r="L26" s="44" t="b">
        <v>1</v>
      </c>
      <c r="M26" s="44" t="b">
        <v>0</v>
      </c>
      <c r="N26" s="44" t="b">
        <v>0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>
      <c r="A27" s="37"/>
      <c r="B27" s="40">
        <v>90024.0</v>
      </c>
      <c r="C27" s="41" t="str">
        <f>if(VLOOKUP($B27,'Zip Codes Analysis'!$B:$K,2,false)=true, "Yes, Disadvantaged Community", "No")</f>
        <v>No</v>
      </c>
      <c r="D27" s="42" t="str">
        <f>if(VLOOKUP($B27,'Zip Codes Analysis'!$B:$K,3,false)&gt;1, "Yes, Rural Community", "No")</f>
        <v>No</v>
      </c>
      <c r="E27" s="41" t="str">
        <f>if(VLOOKUP($B27,'Zip Codes Analysis'!$B:$K,4,false)&gt;1, "Yes, Low Income Community", "No")</f>
        <v>Yes, Low Income Community</v>
      </c>
      <c r="F27" s="43" t="str">
        <f t="shared" si="1"/>
        <v>Yes, Program Services Eligible</v>
      </c>
      <c r="G27" s="43" t="str">
        <f t="shared" si="2"/>
        <v>Yes, Underserved Program Services Eligible</v>
      </c>
      <c r="H27" s="40" t="b">
        <f t="shared" si="3"/>
        <v>0</v>
      </c>
      <c r="I27" s="40" t="b">
        <v>1</v>
      </c>
      <c r="J27" s="40" t="b">
        <v>0</v>
      </c>
      <c r="K27" s="40" t="b">
        <v>1</v>
      </c>
      <c r="L27" s="44" t="b">
        <v>1</v>
      </c>
      <c r="M27" s="44" t="b">
        <v>0</v>
      </c>
      <c r="N27" s="44" t="b">
        <v>0</v>
      </c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>
      <c r="A28" s="50"/>
      <c r="B28" s="51">
        <v>90025.0</v>
      </c>
      <c r="C28" s="42" t="str">
        <f>if(VLOOKUP($B28,'Zip Codes Analysis'!$B:$K,2,false)=true, "Yes, Disadvantaged Community", "No")</f>
        <v>No</v>
      </c>
      <c r="D28" s="42" t="str">
        <f>if(VLOOKUP($B28,'Zip Codes Analysis'!$B:$K,3,false)&gt;1, "Yes, Rural Community", "No")</f>
        <v>No</v>
      </c>
      <c r="E28" s="41" t="str">
        <f>if(VLOOKUP($B28,'Zip Codes Analysis'!$B:$K,4,false)&gt;1, "Yes, Low Income Community", "No")</f>
        <v>No</v>
      </c>
      <c r="F28" s="43" t="str">
        <f t="shared" si="1"/>
        <v>Yes, Program Services Eligible</v>
      </c>
      <c r="G28" s="43" t="str">
        <f t="shared" si="2"/>
        <v>No</v>
      </c>
      <c r="H28" s="52" t="b">
        <f t="shared" si="3"/>
        <v>0</v>
      </c>
      <c r="I28" s="51" t="b">
        <v>0</v>
      </c>
      <c r="J28" s="51" t="b">
        <v>1</v>
      </c>
      <c r="K28" s="51" t="b">
        <v>1</v>
      </c>
      <c r="L28" s="53" t="b">
        <v>1</v>
      </c>
      <c r="M28" s="53" t="b">
        <v>0</v>
      </c>
      <c r="N28" s="53" t="b">
        <v>0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>
      <c r="A29" s="37"/>
      <c r="B29" s="40">
        <v>90026.0</v>
      </c>
      <c r="C29" s="41" t="str">
        <f>if(VLOOKUP($B29,'Zip Codes Analysis'!$B:$K,2,false)=true, "Yes, Disadvantaged Community", "No")</f>
        <v>Yes, Disadvantaged Community</v>
      </c>
      <c r="D29" s="42" t="str">
        <f>if(VLOOKUP($B29,'Zip Codes Analysis'!$B:$K,3,false)&gt;1, "Yes, Rural Community", "No")</f>
        <v>No</v>
      </c>
      <c r="E29" s="41" t="str">
        <f>if(VLOOKUP($B29,'Zip Codes Analysis'!$B:$K,4,false)&gt;1, "Yes, Low Income Community", "No")</f>
        <v>Yes, Low Income Community</v>
      </c>
      <c r="F29" s="43" t="str">
        <f t="shared" si="1"/>
        <v>Yes, Program Services Eligible</v>
      </c>
      <c r="G29" s="43" t="str">
        <f t="shared" si="2"/>
        <v>Yes, Underserved Program Services Eligible</v>
      </c>
      <c r="H29" s="40" t="b">
        <f t="shared" si="3"/>
        <v>1</v>
      </c>
      <c r="I29" s="40" t="b">
        <v>1</v>
      </c>
      <c r="J29" s="40" t="b">
        <v>1</v>
      </c>
      <c r="K29" s="40" t="b">
        <v>1</v>
      </c>
      <c r="L29" s="44" t="b">
        <v>1</v>
      </c>
      <c r="M29" s="44" t="b">
        <v>0</v>
      </c>
      <c r="N29" s="44" t="b">
        <v>0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>
      <c r="A30" s="37"/>
      <c r="B30" s="40">
        <v>90027.0</v>
      </c>
      <c r="C30" s="41" t="str">
        <f>if(VLOOKUP($B30,'Zip Codes Analysis'!$B:$K,2,false)=true, "Yes, Disadvantaged Community", "No")</f>
        <v>Yes, Disadvantaged Community</v>
      </c>
      <c r="D30" s="42" t="str">
        <f>if(VLOOKUP($B30,'Zip Codes Analysis'!$B:$K,3,false)&gt;1, "Yes, Rural Community", "No")</f>
        <v>Yes, Rural Community</v>
      </c>
      <c r="E30" s="41" t="str">
        <f>if(VLOOKUP($B30,'Zip Codes Analysis'!$B:$K,4,false)&gt;1, "Yes, Low Income Community", "No")</f>
        <v>No</v>
      </c>
      <c r="F30" s="43" t="str">
        <f t="shared" si="1"/>
        <v>Yes, Program Services Eligible</v>
      </c>
      <c r="G30" s="43" t="str">
        <f t="shared" si="2"/>
        <v>Yes, Underserved Program Services Eligible</v>
      </c>
      <c r="H30" s="40" t="b">
        <f t="shared" si="3"/>
        <v>1</v>
      </c>
      <c r="I30" s="40" t="b">
        <v>1</v>
      </c>
      <c r="J30" s="40" t="b">
        <v>0</v>
      </c>
      <c r="K30" s="40" t="b">
        <v>1</v>
      </c>
      <c r="L30" s="44" t="b">
        <v>1</v>
      </c>
      <c r="M30" s="44" t="b">
        <v>0</v>
      </c>
      <c r="N30" s="44" t="b">
        <v>0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>
      <c r="A31" s="37"/>
      <c r="B31" s="40">
        <v>90028.0</v>
      </c>
      <c r="C31" s="41" t="str">
        <f>if(VLOOKUP($B31,'Zip Codes Analysis'!$B:$K,2,false)=true, "Yes, Disadvantaged Community", "No")</f>
        <v>Yes, Disadvantaged Community</v>
      </c>
      <c r="D31" s="42" t="str">
        <f>if(VLOOKUP($B31,'Zip Codes Analysis'!$B:$K,3,false)&gt;1, "Yes, Rural Community", "No")</f>
        <v>No</v>
      </c>
      <c r="E31" s="41" t="str">
        <f>if(VLOOKUP($B31,'Zip Codes Analysis'!$B:$K,4,false)&gt;1, "Yes, Low Income Community", "No")</f>
        <v>Yes, Low Income Community</v>
      </c>
      <c r="F31" s="43" t="str">
        <f t="shared" si="1"/>
        <v>Yes, Program Services Eligible</v>
      </c>
      <c r="G31" s="43" t="str">
        <f t="shared" si="2"/>
        <v>Yes, Underserved Program Services Eligible</v>
      </c>
      <c r="H31" s="40" t="b">
        <f t="shared" si="3"/>
        <v>1</v>
      </c>
      <c r="I31" s="40" t="b">
        <v>1</v>
      </c>
      <c r="J31" s="40" t="b">
        <v>0</v>
      </c>
      <c r="K31" s="40" t="b">
        <v>1</v>
      </c>
      <c r="L31" s="44" t="b">
        <v>1</v>
      </c>
      <c r="M31" s="44" t="b">
        <v>0</v>
      </c>
      <c r="N31" s="44" t="b">
        <v>0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>
      <c r="A32" s="37"/>
      <c r="B32" s="40">
        <v>90029.0</v>
      </c>
      <c r="C32" s="41" t="str">
        <f>if(VLOOKUP($B32,'Zip Codes Analysis'!$B:$K,2,false)=true, "Yes, Disadvantaged Community", "No")</f>
        <v>Yes, Disadvantaged Community</v>
      </c>
      <c r="D32" s="42" t="str">
        <f>if(VLOOKUP($B32,'Zip Codes Analysis'!$B:$K,3,false)&gt;1, "Yes, Rural Community", "No")</f>
        <v>No</v>
      </c>
      <c r="E32" s="41" t="str">
        <f>if(VLOOKUP($B32,'Zip Codes Analysis'!$B:$K,4,false)&gt;1, "Yes, Low Income Community", "No")</f>
        <v>Yes, Low Income Community</v>
      </c>
      <c r="F32" s="43" t="str">
        <f t="shared" si="1"/>
        <v>Yes, Program Services Eligible</v>
      </c>
      <c r="G32" s="43" t="str">
        <f t="shared" si="2"/>
        <v>Yes, Underserved Program Services Eligible</v>
      </c>
      <c r="H32" s="40" t="b">
        <f t="shared" si="3"/>
        <v>1</v>
      </c>
      <c r="I32" s="40" t="b">
        <v>1</v>
      </c>
      <c r="J32" s="40" t="b">
        <v>0</v>
      </c>
      <c r="K32" s="40" t="b">
        <v>1</v>
      </c>
      <c r="L32" s="44" t="b">
        <v>1</v>
      </c>
      <c r="M32" s="44" t="b">
        <v>0</v>
      </c>
      <c r="N32" s="44" t="b">
        <v>0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>
      <c r="A33" s="37"/>
      <c r="B33" s="34">
        <v>90030.0</v>
      </c>
      <c r="C33" s="16" t="str">
        <f>if(VLOOKUP($B33,'Zip Codes Analysis'!$B:$K,2,false)=true, "Yes, Disadvantaged Community", "No")</f>
        <v>Yes, Disadvantaged Community</v>
      </c>
      <c r="D33" s="41" t="str">
        <f>if(VLOOKUP($B33,'Zip Codes Analysis'!$B:$K,3,false)&gt;1, "Yes, Rural Community", "No")</f>
        <v>No</v>
      </c>
      <c r="E33" s="41" t="str">
        <f>if(VLOOKUP($B33,'Zip Codes Analysis'!$B:$K,4,false)&gt;1, "Yes, Low Income Community", "No")</f>
        <v>No</v>
      </c>
      <c r="F33" s="55" t="s">
        <v>11</v>
      </c>
      <c r="G33" s="43" t="str">
        <f t="shared" si="2"/>
        <v>Yes, Underserved Program Services Eligible</v>
      </c>
      <c r="H33" s="34" t="b">
        <f t="shared" si="3"/>
        <v>1</v>
      </c>
      <c r="I33" s="34" t="b">
        <v>1</v>
      </c>
      <c r="J33" s="34" t="b">
        <v>0</v>
      </c>
      <c r="K33" s="34" t="b">
        <v>0</v>
      </c>
      <c r="L33" s="56" t="b">
        <v>1</v>
      </c>
      <c r="M33" s="56" t="b">
        <v>0</v>
      </c>
      <c r="N33" s="56" t="b">
        <v>0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>
      <c r="A34" s="37"/>
      <c r="B34" s="40">
        <v>90031.0</v>
      </c>
      <c r="C34" s="41" t="str">
        <f>if(VLOOKUP($B34,'Zip Codes Analysis'!$B:$K,2,false)=true, "Yes, Disadvantaged Community", "No")</f>
        <v>Yes, Disadvantaged Community</v>
      </c>
      <c r="D34" s="42" t="str">
        <f>if(VLOOKUP($B34,'Zip Codes Analysis'!$B:$K,3,false)&gt;1, "Yes, Rural Community", "No")</f>
        <v>No</v>
      </c>
      <c r="E34" s="41" t="str">
        <f>if(VLOOKUP($B34,'Zip Codes Analysis'!$B:$K,4,false)&gt;1, "Yes, Low Income Community", "No")</f>
        <v>No</v>
      </c>
      <c r="F34" s="43" t="str">
        <f t="shared" ref="F34:F52" si="4">If(AND(J34=FALSE,K34=FALSE), "No","Yes, Program Services Eligible")</f>
        <v>Yes, Program Services Eligible</v>
      </c>
      <c r="G34" s="43" t="str">
        <f t="shared" si="2"/>
        <v>Yes, Underserved Program Services Eligible</v>
      </c>
      <c r="H34" s="40" t="b">
        <f t="shared" si="3"/>
        <v>1</v>
      </c>
      <c r="I34" s="40" t="b">
        <v>1</v>
      </c>
      <c r="J34" s="40" t="b">
        <v>0</v>
      </c>
      <c r="K34" s="40" t="b">
        <v>1</v>
      </c>
      <c r="L34" s="44" t="b">
        <v>1</v>
      </c>
      <c r="M34" s="44" t="b">
        <v>0</v>
      </c>
      <c r="N34" s="44" t="b">
        <v>0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>
      <c r="A35" s="37"/>
      <c r="B35" s="40">
        <v>90032.0</v>
      </c>
      <c r="C35" s="41" t="str">
        <f>if(VLOOKUP($B35,'Zip Codes Analysis'!$B:$K,2,false)=true, "Yes, Disadvantaged Community", "No")</f>
        <v>Yes, Disadvantaged Community</v>
      </c>
      <c r="D35" s="42" t="str">
        <f>if(VLOOKUP($B35,'Zip Codes Analysis'!$B:$K,3,false)&gt;1, "Yes, Rural Community", "No")</f>
        <v>No</v>
      </c>
      <c r="E35" s="41" t="str">
        <f>if(VLOOKUP($B35,'Zip Codes Analysis'!$B:$K,4,false)&gt;1, "Yes, Low Income Community", "No")</f>
        <v>No</v>
      </c>
      <c r="F35" s="43" t="str">
        <f t="shared" si="4"/>
        <v>Yes, Program Services Eligible</v>
      </c>
      <c r="G35" s="43" t="str">
        <f t="shared" si="2"/>
        <v>Yes, Underserved Program Services Eligible</v>
      </c>
      <c r="H35" s="40" t="b">
        <f t="shared" si="3"/>
        <v>1</v>
      </c>
      <c r="I35" s="40" t="b">
        <v>1</v>
      </c>
      <c r="J35" s="40" t="b">
        <v>1</v>
      </c>
      <c r="K35" s="40" t="b">
        <v>1</v>
      </c>
      <c r="L35" s="44" t="b">
        <v>1</v>
      </c>
      <c r="M35" s="44" t="b">
        <v>0</v>
      </c>
      <c r="N35" s="44" t="b">
        <v>0</v>
      </c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>
      <c r="A36" s="37"/>
      <c r="B36" s="40">
        <v>90033.0</v>
      </c>
      <c r="C36" s="41" t="str">
        <f>if(VLOOKUP($B36,'Zip Codes Analysis'!$B:$K,2,false)=true, "Yes, Disadvantaged Community", "No")</f>
        <v>Yes, Disadvantaged Community</v>
      </c>
      <c r="D36" s="42" t="str">
        <f>if(VLOOKUP($B36,'Zip Codes Analysis'!$B:$K,3,false)&gt;1, "Yes, Rural Community", "No")</f>
        <v>No</v>
      </c>
      <c r="E36" s="41" t="str">
        <f>if(VLOOKUP($B36,'Zip Codes Analysis'!$B:$K,4,false)&gt;1, "Yes, Low Income Community", "No")</f>
        <v>Yes, Low Income Community</v>
      </c>
      <c r="F36" s="43" t="str">
        <f t="shared" si="4"/>
        <v>Yes, Program Services Eligible</v>
      </c>
      <c r="G36" s="43" t="str">
        <f t="shared" si="2"/>
        <v>Yes, Underserved Program Services Eligible</v>
      </c>
      <c r="H36" s="40" t="b">
        <f t="shared" si="3"/>
        <v>1</v>
      </c>
      <c r="I36" s="40" t="b">
        <v>1</v>
      </c>
      <c r="J36" s="40" t="b">
        <v>1</v>
      </c>
      <c r="K36" s="40" t="b">
        <v>1</v>
      </c>
      <c r="L36" s="44" t="b">
        <v>1</v>
      </c>
      <c r="M36" s="44" t="b">
        <v>0</v>
      </c>
      <c r="N36" s="44" t="b">
        <v>0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>
      <c r="A37" s="37"/>
      <c r="B37" s="40">
        <v>90034.0</v>
      </c>
      <c r="C37" s="41" t="str">
        <f>if(VLOOKUP($B37,'Zip Codes Analysis'!$B:$K,2,false)=true, "Yes, Disadvantaged Community", "No")</f>
        <v>Yes, Disadvantaged Community</v>
      </c>
      <c r="D37" s="42" t="str">
        <f>if(VLOOKUP($B37,'Zip Codes Analysis'!$B:$K,3,false)&gt;1, "Yes, Rural Community", "No")</f>
        <v>No</v>
      </c>
      <c r="E37" s="41" t="str">
        <f>if(VLOOKUP($B37,'Zip Codes Analysis'!$B:$K,4,false)&gt;1, "Yes, Low Income Community", "No")</f>
        <v>No</v>
      </c>
      <c r="F37" s="43" t="str">
        <f t="shared" si="4"/>
        <v>Yes, Program Services Eligible</v>
      </c>
      <c r="G37" s="43" t="str">
        <f t="shared" si="2"/>
        <v>Yes, Underserved Program Services Eligible</v>
      </c>
      <c r="H37" s="40" t="b">
        <f t="shared" si="3"/>
        <v>1</v>
      </c>
      <c r="I37" s="40" t="b">
        <v>1</v>
      </c>
      <c r="J37" s="40" t="b">
        <v>1</v>
      </c>
      <c r="K37" s="40" t="b">
        <v>1</v>
      </c>
      <c r="L37" s="44" t="b">
        <v>1</v>
      </c>
      <c r="M37" s="44" t="b">
        <v>0</v>
      </c>
      <c r="N37" s="44" t="b">
        <v>0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>
      <c r="A38" s="46"/>
      <c r="B38" s="47">
        <v>90035.0</v>
      </c>
      <c r="C38" s="41" t="str">
        <f>if(VLOOKUP($B38,'Zip Codes Analysis'!$B:$K,2,false)=true, "Yes, Disadvantaged Community", "No")</f>
        <v>Yes, Disadvantaged Community</v>
      </c>
      <c r="D38" s="42" t="str">
        <f>if(VLOOKUP($B38,'Zip Codes Analysis'!$B:$K,3,false)&gt;1, "Yes, Rural Community", "No")</f>
        <v>No</v>
      </c>
      <c r="E38" s="41" t="str">
        <f>if(VLOOKUP($B38,'Zip Codes Analysis'!$B:$K,4,false)&gt;1, "Yes, Low Income Community", "No")</f>
        <v>No</v>
      </c>
      <c r="F38" s="43" t="str">
        <f t="shared" si="4"/>
        <v>Yes, Program Services Eligible</v>
      </c>
      <c r="G38" s="43" t="str">
        <f t="shared" si="2"/>
        <v>Yes, Underserved Program Services Eligible</v>
      </c>
      <c r="H38" s="40" t="b">
        <f t="shared" si="3"/>
        <v>1</v>
      </c>
      <c r="I38" s="47" t="b">
        <v>1</v>
      </c>
      <c r="J38" s="47" t="b">
        <v>1</v>
      </c>
      <c r="K38" s="47" t="b">
        <v>1</v>
      </c>
      <c r="L38" s="48" t="b">
        <v>1</v>
      </c>
      <c r="M38" s="48" t="b">
        <v>0</v>
      </c>
      <c r="N38" s="48" t="b">
        <v>0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>
      <c r="A39" s="46"/>
      <c r="B39" s="47">
        <v>90036.0</v>
      </c>
      <c r="C39" s="41" t="str">
        <f>if(VLOOKUP($B39,'Zip Codes Analysis'!$B:$K,2,false)=true, "Yes, Disadvantaged Community", "No")</f>
        <v>Yes, Disadvantaged Community</v>
      </c>
      <c r="D39" s="42" t="str">
        <f>if(VLOOKUP($B39,'Zip Codes Analysis'!$B:$K,3,false)&gt;1, "Yes, Rural Community", "No")</f>
        <v>No</v>
      </c>
      <c r="E39" s="41" t="str">
        <f>if(VLOOKUP($B39,'Zip Codes Analysis'!$B:$K,4,false)&gt;1, "Yes, Low Income Community", "No")</f>
        <v>No</v>
      </c>
      <c r="F39" s="43" t="str">
        <f t="shared" si="4"/>
        <v>Yes, Program Services Eligible</v>
      </c>
      <c r="G39" s="43" t="str">
        <f t="shared" si="2"/>
        <v>Yes, Underserved Program Services Eligible</v>
      </c>
      <c r="H39" s="40" t="b">
        <f t="shared" si="3"/>
        <v>1</v>
      </c>
      <c r="I39" s="47" t="b">
        <v>1</v>
      </c>
      <c r="J39" s="47" t="b">
        <v>1</v>
      </c>
      <c r="K39" s="47" t="b">
        <v>1</v>
      </c>
      <c r="L39" s="48" t="b">
        <v>1</v>
      </c>
      <c r="M39" s="48" t="b">
        <v>0</v>
      </c>
      <c r="N39" s="48" t="b">
        <v>0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>
      <c r="A40" s="37"/>
      <c r="B40" s="40">
        <v>90037.0</v>
      </c>
      <c r="C40" s="41" t="str">
        <f>if(VLOOKUP($B40,'Zip Codes Analysis'!$B:$K,2,false)=true, "Yes, Disadvantaged Community", "No")</f>
        <v>Yes, Disadvantaged Community</v>
      </c>
      <c r="D40" s="42" t="str">
        <f>if(VLOOKUP($B40,'Zip Codes Analysis'!$B:$K,3,false)&gt;1, "Yes, Rural Community", "No")</f>
        <v>No</v>
      </c>
      <c r="E40" s="41" t="str">
        <f>if(VLOOKUP($B40,'Zip Codes Analysis'!$B:$K,4,false)&gt;1, "Yes, Low Income Community", "No")</f>
        <v>Yes, Low Income Community</v>
      </c>
      <c r="F40" s="43" t="str">
        <f t="shared" si="4"/>
        <v>Yes, Program Services Eligible</v>
      </c>
      <c r="G40" s="43" t="str">
        <f t="shared" si="2"/>
        <v>Yes, Underserved Program Services Eligible</v>
      </c>
      <c r="H40" s="40" t="b">
        <f t="shared" si="3"/>
        <v>1</v>
      </c>
      <c r="I40" s="40" t="b">
        <v>1</v>
      </c>
      <c r="J40" s="40" t="b">
        <v>0</v>
      </c>
      <c r="K40" s="40" t="b">
        <v>1</v>
      </c>
      <c r="L40" s="44" t="b">
        <v>1</v>
      </c>
      <c r="M40" s="44" t="b">
        <v>0</v>
      </c>
      <c r="N40" s="44" t="b">
        <v>0</v>
      </c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>
      <c r="A41" s="37"/>
      <c r="B41" s="40">
        <v>90038.0</v>
      </c>
      <c r="C41" s="41" t="str">
        <f>if(VLOOKUP($B41,'Zip Codes Analysis'!$B:$K,2,false)=true, "Yes, Disadvantaged Community", "No")</f>
        <v>Yes, Disadvantaged Community</v>
      </c>
      <c r="D41" s="42" t="str">
        <f>if(VLOOKUP($B41,'Zip Codes Analysis'!$B:$K,3,false)&gt;1, "Yes, Rural Community", "No")</f>
        <v>No</v>
      </c>
      <c r="E41" s="41" t="str">
        <f>if(VLOOKUP($B41,'Zip Codes Analysis'!$B:$K,4,false)&gt;1, "Yes, Low Income Community", "No")</f>
        <v>Yes, Low Income Community</v>
      </c>
      <c r="F41" s="43" t="str">
        <f t="shared" si="4"/>
        <v>Yes, Program Services Eligible</v>
      </c>
      <c r="G41" s="43" t="str">
        <f t="shared" si="2"/>
        <v>Yes, Underserved Program Services Eligible</v>
      </c>
      <c r="H41" s="40" t="b">
        <f t="shared" si="3"/>
        <v>1</v>
      </c>
      <c r="I41" s="40" t="b">
        <v>1</v>
      </c>
      <c r="J41" s="40" t="b">
        <v>1</v>
      </c>
      <c r="K41" s="40" t="b">
        <v>1</v>
      </c>
      <c r="L41" s="44" t="b">
        <v>1</v>
      </c>
      <c r="M41" s="44" t="b">
        <v>0</v>
      </c>
      <c r="N41" s="44" t="b">
        <v>0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>
      <c r="A42" s="37"/>
      <c r="B42" s="40">
        <v>90039.0</v>
      </c>
      <c r="C42" s="41" t="str">
        <f>if(VLOOKUP($B42,'Zip Codes Analysis'!$B:$K,2,false)=true, "Yes, Disadvantaged Community", "No")</f>
        <v>Yes, Disadvantaged Community</v>
      </c>
      <c r="D42" s="42" t="str">
        <f>if(VLOOKUP($B42,'Zip Codes Analysis'!$B:$K,3,false)&gt;1, "Yes, Rural Community", "No")</f>
        <v>No</v>
      </c>
      <c r="E42" s="41" t="str">
        <f>if(VLOOKUP($B42,'Zip Codes Analysis'!$B:$K,4,false)&gt;1, "Yes, Low Income Community", "No")</f>
        <v>No</v>
      </c>
      <c r="F42" s="43" t="str">
        <f t="shared" si="4"/>
        <v>Yes, Program Services Eligible</v>
      </c>
      <c r="G42" s="43" t="str">
        <f t="shared" si="2"/>
        <v>Yes, Underserved Program Services Eligible</v>
      </c>
      <c r="H42" s="40" t="b">
        <f t="shared" si="3"/>
        <v>1</v>
      </c>
      <c r="I42" s="40" t="b">
        <v>1</v>
      </c>
      <c r="J42" s="40" t="b">
        <v>0</v>
      </c>
      <c r="K42" s="40" t="b">
        <v>1</v>
      </c>
      <c r="L42" s="44" t="b">
        <v>1</v>
      </c>
      <c r="M42" s="44" t="b">
        <v>0</v>
      </c>
      <c r="N42" s="44" t="b">
        <v>0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>
      <c r="A43" s="37"/>
      <c r="B43" s="40">
        <v>90040.0</v>
      </c>
      <c r="C43" s="41" t="str">
        <f>if(VLOOKUP($B43,'Zip Codes Analysis'!$B:$K,2,false)=true, "Yes, Disadvantaged Community", "No")</f>
        <v>Yes, Disadvantaged Community</v>
      </c>
      <c r="D43" s="42" t="str">
        <f>if(VLOOKUP($B43,'Zip Codes Analysis'!$B:$K,3,false)&gt;1, "Yes, Rural Community", "No")</f>
        <v>No</v>
      </c>
      <c r="E43" s="41" t="str">
        <f>if(VLOOKUP($B43,'Zip Codes Analysis'!$B:$K,4,false)&gt;1, "Yes, Low Income Community", "No")</f>
        <v>No</v>
      </c>
      <c r="F43" s="43" t="str">
        <f t="shared" si="4"/>
        <v>Yes, Program Services Eligible</v>
      </c>
      <c r="G43" s="43" t="str">
        <f t="shared" si="2"/>
        <v>Yes, Underserved Program Services Eligible</v>
      </c>
      <c r="H43" s="40" t="b">
        <f t="shared" si="3"/>
        <v>1</v>
      </c>
      <c r="I43" s="40" t="b">
        <v>1</v>
      </c>
      <c r="J43" s="40" t="b">
        <v>1</v>
      </c>
      <c r="K43" s="40" t="b">
        <v>1</v>
      </c>
      <c r="L43" s="44" t="b">
        <v>1</v>
      </c>
      <c r="M43" s="44" t="b">
        <v>0</v>
      </c>
      <c r="N43" s="44" t="b">
        <v>0</v>
      </c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>
      <c r="A44" s="46"/>
      <c r="B44" s="47">
        <v>90041.0</v>
      </c>
      <c r="C44" s="41" t="str">
        <f>if(VLOOKUP($B44,'Zip Codes Analysis'!$B:$K,2,false)=true, "Yes, Disadvantaged Community", "No")</f>
        <v>Yes, Disadvantaged Community</v>
      </c>
      <c r="D44" s="42" t="str">
        <f>if(VLOOKUP($B44,'Zip Codes Analysis'!$B:$K,3,false)&gt;1, "Yes, Rural Community", "No")</f>
        <v>No</v>
      </c>
      <c r="E44" s="41" t="str">
        <f>if(VLOOKUP($B44,'Zip Codes Analysis'!$B:$K,4,false)&gt;1, "Yes, Low Income Community", "No")</f>
        <v>No</v>
      </c>
      <c r="F44" s="43" t="str">
        <f t="shared" si="4"/>
        <v>Yes, Program Services Eligible</v>
      </c>
      <c r="G44" s="43" t="str">
        <f t="shared" si="2"/>
        <v>Yes, Underserved Program Services Eligible</v>
      </c>
      <c r="H44" s="40" t="b">
        <f t="shared" si="3"/>
        <v>1</v>
      </c>
      <c r="I44" s="47" t="b">
        <v>1</v>
      </c>
      <c r="J44" s="47" t="b">
        <v>0</v>
      </c>
      <c r="K44" s="47" t="b">
        <v>1</v>
      </c>
      <c r="L44" s="48" t="b">
        <v>1</v>
      </c>
      <c r="M44" s="48" t="b">
        <v>0</v>
      </c>
      <c r="N44" s="48" t="b">
        <v>0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>
      <c r="A45" s="46"/>
      <c r="B45" s="47">
        <v>90042.0</v>
      </c>
      <c r="C45" s="41" t="str">
        <f>if(VLOOKUP($B45,'Zip Codes Analysis'!$B:$K,2,false)=true, "Yes, Disadvantaged Community", "No")</f>
        <v>Yes, Disadvantaged Community</v>
      </c>
      <c r="D45" s="42" t="str">
        <f>if(VLOOKUP($B45,'Zip Codes Analysis'!$B:$K,3,false)&gt;1, "Yes, Rural Community", "No")</f>
        <v>No</v>
      </c>
      <c r="E45" s="41" t="str">
        <f>if(VLOOKUP($B45,'Zip Codes Analysis'!$B:$K,4,false)&gt;1, "Yes, Low Income Community", "No")</f>
        <v>No</v>
      </c>
      <c r="F45" s="43" t="str">
        <f t="shared" si="4"/>
        <v>Yes, Program Services Eligible</v>
      </c>
      <c r="G45" s="43" t="str">
        <f t="shared" si="2"/>
        <v>Yes, Underserved Program Services Eligible</v>
      </c>
      <c r="H45" s="40" t="b">
        <f t="shared" si="3"/>
        <v>1</v>
      </c>
      <c r="I45" s="47" t="b">
        <v>1</v>
      </c>
      <c r="J45" s="47" t="b">
        <v>0</v>
      </c>
      <c r="K45" s="47" t="b">
        <v>1</v>
      </c>
      <c r="L45" s="48" t="b">
        <v>1</v>
      </c>
      <c r="M45" s="48" t="b">
        <v>0</v>
      </c>
      <c r="N45" s="48" t="b">
        <v>0</v>
      </c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>
      <c r="A46" s="37"/>
      <c r="B46" s="40">
        <v>90043.0</v>
      </c>
      <c r="C46" s="41" t="str">
        <f>if(VLOOKUP($B46,'Zip Codes Analysis'!$B:$K,2,false)=true, "Yes, Disadvantaged Community", "No")</f>
        <v>Yes, Disadvantaged Community</v>
      </c>
      <c r="D46" s="42" t="str">
        <f>if(VLOOKUP($B46,'Zip Codes Analysis'!$B:$K,3,false)&gt;1, "Yes, Rural Community", "No")</f>
        <v>No</v>
      </c>
      <c r="E46" s="41" t="str">
        <f>if(VLOOKUP($B46,'Zip Codes Analysis'!$B:$K,4,false)&gt;1, "Yes, Low Income Community", "No")</f>
        <v>Yes, Low Income Community</v>
      </c>
      <c r="F46" s="43" t="str">
        <f t="shared" si="4"/>
        <v>Yes, Program Services Eligible</v>
      </c>
      <c r="G46" s="43" t="str">
        <f t="shared" si="2"/>
        <v>Yes, Underserved Program Services Eligible</v>
      </c>
      <c r="H46" s="40" t="b">
        <f t="shared" si="3"/>
        <v>1</v>
      </c>
      <c r="I46" s="40" t="b">
        <v>1</v>
      </c>
      <c r="J46" s="40" t="b">
        <v>1</v>
      </c>
      <c r="K46" s="40" t="b">
        <v>1</v>
      </c>
      <c r="L46" s="44" t="b">
        <v>1</v>
      </c>
      <c r="M46" s="44" t="b">
        <v>0</v>
      </c>
      <c r="N46" s="44" t="b">
        <v>0</v>
      </c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>
      <c r="A47" s="37"/>
      <c r="B47" s="40">
        <v>90044.0</v>
      </c>
      <c r="C47" s="41" t="str">
        <f>if(VLOOKUP($B47,'Zip Codes Analysis'!$B:$K,2,false)=true, "Yes, Disadvantaged Community", "No")</f>
        <v>Yes, Disadvantaged Community</v>
      </c>
      <c r="D47" s="42" t="str">
        <f>if(VLOOKUP($B47,'Zip Codes Analysis'!$B:$K,3,false)&gt;1, "Yes, Rural Community", "No")</f>
        <v>No</v>
      </c>
      <c r="E47" s="41" t="str">
        <f>if(VLOOKUP($B47,'Zip Codes Analysis'!$B:$K,4,false)&gt;1, "Yes, Low Income Community", "No")</f>
        <v>Yes, Low Income Community</v>
      </c>
      <c r="F47" s="43" t="str">
        <f t="shared" si="4"/>
        <v>Yes, Program Services Eligible</v>
      </c>
      <c r="G47" s="43" t="str">
        <f t="shared" si="2"/>
        <v>Yes, Underserved Program Services Eligible</v>
      </c>
      <c r="H47" s="40" t="b">
        <f t="shared" si="3"/>
        <v>1</v>
      </c>
      <c r="I47" s="40" t="b">
        <v>1</v>
      </c>
      <c r="J47" s="40" t="b">
        <v>1</v>
      </c>
      <c r="K47" s="40" t="b">
        <v>1</v>
      </c>
      <c r="L47" s="44" t="b">
        <v>1</v>
      </c>
      <c r="M47" s="44" t="b">
        <v>0</v>
      </c>
      <c r="N47" s="44" t="b">
        <v>0</v>
      </c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>
      <c r="A48" s="37"/>
      <c r="B48" s="40">
        <v>90045.0</v>
      </c>
      <c r="C48" s="41" t="str">
        <f>if(VLOOKUP($B48,'Zip Codes Analysis'!$B:$K,2,false)=true, "Yes, Disadvantaged Community", "No")</f>
        <v>Yes, Disadvantaged Community</v>
      </c>
      <c r="D48" s="42" t="str">
        <f>if(VLOOKUP($B48,'Zip Codes Analysis'!$B:$K,3,false)&gt;1, "Yes, Rural Community", "No")</f>
        <v>No</v>
      </c>
      <c r="E48" s="41" t="str">
        <f>if(VLOOKUP($B48,'Zip Codes Analysis'!$B:$K,4,false)&gt;1, "Yes, Low Income Community", "No")</f>
        <v>No</v>
      </c>
      <c r="F48" s="43" t="str">
        <f t="shared" si="4"/>
        <v>Yes, Program Services Eligible</v>
      </c>
      <c r="G48" s="43" t="str">
        <f t="shared" si="2"/>
        <v>Yes, Underserved Program Services Eligible</v>
      </c>
      <c r="H48" s="40" t="b">
        <f t="shared" si="3"/>
        <v>1</v>
      </c>
      <c r="I48" s="40" t="b">
        <v>1</v>
      </c>
      <c r="J48" s="40" t="b">
        <v>1</v>
      </c>
      <c r="K48" s="40" t="b">
        <v>1</v>
      </c>
      <c r="L48" s="44" t="b">
        <v>1</v>
      </c>
      <c r="M48" s="44" t="b">
        <v>0</v>
      </c>
      <c r="N48" s="44" t="b">
        <v>0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>
      <c r="A49" s="46"/>
      <c r="B49" s="47">
        <v>90046.0</v>
      </c>
      <c r="C49" s="41" t="str">
        <f>if(VLOOKUP($B49,'Zip Codes Analysis'!$B:$K,2,false)=true, "Yes, Disadvantaged Community", "No")</f>
        <v>Yes, Disadvantaged Community</v>
      </c>
      <c r="D49" s="42" t="str">
        <f>if(VLOOKUP($B49,'Zip Codes Analysis'!$B:$K,3,false)&gt;1, "Yes, Rural Community", "No")</f>
        <v>No</v>
      </c>
      <c r="E49" s="41" t="str">
        <f>if(VLOOKUP($B49,'Zip Codes Analysis'!$B:$K,4,false)&gt;1, "Yes, Low Income Community", "No")</f>
        <v>No</v>
      </c>
      <c r="F49" s="43" t="str">
        <f t="shared" si="4"/>
        <v>Yes, Program Services Eligible</v>
      </c>
      <c r="G49" s="43" t="str">
        <f t="shared" si="2"/>
        <v>Yes, Underserved Program Services Eligible</v>
      </c>
      <c r="H49" s="40" t="b">
        <f t="shared" si="3"/>
        <v>1</v>
      </c>
      <c r="I49" s="47" t="b">
        <v>1</v>
      </c>
      <c r="J49" s="47" t="b">
        <v>1</v>
      </c>
      <c r="K49" s="47" t="b">
        <v>1</v>
      </c>
      <c r="L49" s="48" t="b">
        <v>1</v>
      </c>
      <c r="M49" s="48" t="b">
        <v>0</v>
      </c>
      <c r="N49" s="48" t="b">
        <v>0</v>
      </c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>
      <c r="A50" s="37"/>
      <c r="B50" s="40">
        <v>90047.0</v>
      </c>
      <c r="C50" s="41" t="str">
        <f>if(VLOOKUP($B50,'Zip Codes Analysis'!$B:$K,2,false)=true, "Yes, Disadvantaged Community", "No")</f>
        <v>Yes, Disadvantaged Community</v>
      </c>
      <c r="D50" s="42" t="str">
        <f>if(VLOOKUP($B50,'Zip Codes Analysis'!$B:$K,3,false)&gt;1, "Yes, Rural Community", "No")</f>
        <v>No</v>
      </c>
      <c r="E50" s="41" t="str">
        <f>if(VLOOKUP($B50,'Zip Codes Analysis'!$B:$K,4,false)&gt;1, "Yes, Low Income Community", "No")</f>
        <v>No</v>
      </c>
      <c r="F50" s="43" t="str">
        <f t="shared" si="4"/>
        <v>Yes, Program Services Eligible</v>
      </c>
      <c r="G50" s="43" t="str">
        <f t="shared" si="2"/>
        <v>Yes, Underserved Program Services Eligible</v>
      </c>
      <c r="H50" s="40" t="b">
        <f t="shared" si="3"/>
        <v>1</v>
      </c>
      <c r="I50" s="40" t="b">
        <v>1</v>
      </c>
      <c r="J50" s="40" t="b">
        <v>1</v>
      </c>
      <c r="K50" s="40" t="b">
        <v>1</v>
      </c>
      <c r="L50" s="44" t="b">
        <v>1</v>
      </c>
      <c r="M50" s="44" t="b">
        <v>0</v>
      </c>
      <c r="N50" s="44" t="b">
        <v>0</v>
      </c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>
      <c r="A51" s="50"/>
      <c r="B51" s="51">
        <v>90048.0</v>
      </c>
      <c r="C51" s="42" t="str">
        <f>if(VLOOKUP($B51,'Zip Codes Analysis'!$B:$K,2,false)=true, "Yes, Disadvantaged Community", "No")</f>
        <v>No</v>
      </c>
      <c r="D51" s="42" t="str">
        <f>if(VLOOKUP($B51,'Zip Codes Analysis'!$B:$K,3,false)&gt;1, "Yes, Rural Community", "No")</f>
        <v>No</v>
      </c>
      <c r="E51" s="41" t="str">
        <f>if(VLOOKUP($B51,'Zip Codes Analysis'!$B:$K,4,false)&gt;1, "Yes, Low Income Community", "No")</f>
        <v>No</v>
      </c>
      <c r="F51" s="43" t="str">
        <f t="shared" si="4"/>
        <v>Yes, Program Services Eligible</v>
      </c>
      <c r="G51" s="43" t="str">
        <f t="shared" si="2"/>
        <v>No</v>
      </c>
      <c r="H51" s="52" t="b">
        <f t="shared" si="3"/>
        <v>0</v>
      </c>
      <c r="I51" s="51" t="b">
        <v>0</v>
      </c>
      <c r="J51" s="51" t="b">
        <v>1</v>
      </c>
      <c r="K51" s="51" t="b">
        <v>1</v>
      </c>
      <c r="L51" s="53" t="b">
        <v>1</v>
      </c>
      <c r="M51" s="53" t="b">
        <v>0</v>
      </c>
      <c r="N51" s="53" t="b">
        <v>0</v>
      </c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>
      <c r="A52" s="50"/>
      <c r="B52" s="51">
        <v>90049.0</v>
      </c>
      <c r="C52" s="42" t="str">
        <f>if(VLOOKUP($B52,'Zip Codes Analysis'!$B:$K,2,false)=true, "Yes, Disadvantaged Community", "No")</f>
        <v>No</v>
      </c>
      <c r="D52" s="42" t="str">
        <f>if(VLOOKUP($B52,'Zip Codes Analysis'!$B:$K,3,false)&gt;1, "Yes, Rural Community", "No")</f>
        <v>No</v>
      </c>
      <c r="E52" s="41" t="str">
        <f>if(VLOOKUP($B52,'Zip Codes Analysis'!$B:$K,4,false)&gt;1, "Yes, Low Income Community", "No")</f>
        <v>No</v>
      </c>
      <c r="F52" s="43" t="str">
        <f t="shared" si="4"/>
        <v>Yes, Program Services Eligible</v>
      </c>
      <c r="G52" s="43" t="str">
        <f t="shared" si="2"/>
        <v>No</v>
      </c>
      <c r="H52" s="52" t="b">
        <f t="shared" si="3"/>
        <v>0</v>
      </c>
      <c r="I52" s="51" t="b">
        <v>0</v>
      </c>
      <c r="J52" s="51" t="b">
        <v>0</v>
      </c>
      <c r="K52" s="51" t="b">
        <v>1</v>
      </c>
      <c r="L52" s="53" t="b">
        <v>1</v>
      </c>
      <c r="M52" s="53" t="b">
        <v>0</v>
      </c>
      <c r="N52" s="53" t="b">
        <v>0</v>
      </c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>
      <c r="A53" s="37"/>
      <c r="B53" s="34">
        <v>90050.0</v>
      </c>
      <c r="C53" s="16" t="str">
        <f>if(VLOOKUP($B53,'Zip Codes Analysis'!$B:$K,2,false)=true, "Yes, Disadvantaged Community", "No")</f>
        <v>No</v>
      </c>
      <c r="D53" s="41" t="str">
        <f>if(VLOOKUP($B53,'Zip Codes Analysis'!$B:$K,3,false)&gt;1, "Yes, Rural Community", "No")</f>
        <v>No</v>
      </c>
      <c r="E53" s="41" t="str">
        <f>if(VLOOKUP($B53,'Zip Codes Analysis'!$B:$K,4,false)&gt;1, "Yes, Low Income Community", "No")</f>
        <v>No</v>
      </c>
      <c r="F53" s="55" t="s">
        <v>11</v>
      </c>
      <c r="G53" s="43" t="str">
        <f t="shared" si="2"/>
        <v>No</v>
      </c>
      <c r="H53" s="34" t="b">
        <f t="shared" si="3"/>
        <v>0</v>
      </c>
      <c r="I53" s="34" t="b">
        <v>0</v>
      </c>
      <c r="J53" s="34" t="b">
        <v>0</v>
      </c>
      <c r="K53" s="34" t="b">
        <v>0</v>
      </c>
      <c r="L53" s="56" t="b">
        <v>1</v>
      </c>
      <c r="M53" s="56" t="b">
        <v>0</v>
      </c>
      <c r="N53" s="56" t="b">
        <v>0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>
      <c r="A54" s="37"/>
      <c r="B54" s="40">
        <v>90051.0</v>
      </c>
      <c r="C54" s="41" t="str">
        <f>if(VLOOKUP($B54,'Zip Codes Analysis'!$B:$K,2,false)=true, "Yes, Disadvantaged Community", "No")</f>
        <v>Yes, Disadvantaged Community</v>
      </c>
      <c r="D54" s="42" t="str">
        <f>if(VLOOKUP($B54,'Zip Codes Analysis'!$B:$K,3,false)&gt;1, "Yes, Rural Community", "No")</f>
        <v>No</v>
      </c>
      <c r="E54" s="41" t="str">
        <f>if(VLOOKUP($B54,'Zip Codes Analysis'!$B:$K,4,false)&gt;1, "Yes, Low Income Community", "No")</f>
        <v>No</v>
      </c>
      <c r="F54" s="43" t="str">
        <f t="shared" ref="F54:F55" si="5">If(AND(J54=FALSE,K54=FALSE), "No","Yes, Program Services Eligible")</f>
        <v>Yes, Program Services Eligible</v>
      </c>
      <c r="G54" s="43" t="str">
        <f t="shared" si="2"/>
        <v>Yes, Underserved Program Services Eligible</v>
      </c>
      <c r="H54" s="40" t="b">
        <f t="shared" si="3"/>
        <v>1</v>
      </c>
      <c r="I54" s="40" t="b">
        <v>1</v>
      </c>
      <c r="J54" s="40" t="b">
        <v>1</v>
      </c>
      <c r="K54" s="40" t="b">
        <v>0</v>
      </c>
      <c r="L54" s="44" t="b">
        <v>1</v>
      </c>
      <c r="M54" s="44" t="b">
        <v>0</v>
      </c>
      <c r="N54" s="44" t="b">
        <v>0</v>
      </c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>
      <c r="A55" s="37"/>
      <c r="B55" s="40">
        <v>90052.0</v>
      </c>
      <c r="C55" s="41" t="str">
        <f>if(VLOOKUP($B55,'Zip Codes Analysis'!$B:$K,2,false)=true, "Yes, Disadvantaged Community", "No")</f>
        <v>Yes, Disadvantaged Community</v>
      </c>
      <c r="D55" s="42" t="str">
        <f>if(VLOOKUP($B55,'Zip Codes Analysis'!$B:$K,3,false)&gt;1, "Yes, Rural Community", "No")</f>
        <v>No</v>
      </c>
      <c r="E55" s="41" t="str">
        <f>if(VLOOKUP($B55,'Zip Codes Analysis'!$B:$K,4,false)&gt;1, "Yes, Low Income Community", "No")</f>
        <v>No</v>
      </c>
      <c r="F55" s="43" t="str">
        <f t="shared" si="5"/>
        <v>Yes, Program Services Eligible</v>
      </c>
      <c r="G55" s="43" t="str">
        <f t="shared" si="2"/>
        <v>Yes, Underserved Program Services Eligible</v>
      </c>
      <c r="H55" s="40" t="b">
        <f t="shared" si="3"/>
        <v>1</v>
      </c>
      <c r="I55" s="40" t="b">
        <v>1</v>
      </c>
      <c r="J55" s="40" t="b">
        <v>0</v>
      </c>
      <c r="K55" s="40" t="b">
        <v>1</v>
      </c>
      <c r="L55" s="44" t="b">
        <v>1</v>
      </c>
      <c r="M55" s="44" t="b">
        <v>0</v>
      </c>
      <c r="N55" s="44" t="b">
        <v>0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>
      <c r="A56" s="37"/>
      <c r="B56" s="34">
        <v>90053.0</v>
      </c>
      <c r="C56" s="16" t="str">
        <f>if(VLOOKUP($B56,'Zip Codes Analysis'!$B:$K,2,false)=true, "Yes, Disadvantaged Community", "No")</f>
        <v>Yes, Disadvantaged Community</v>
      </c>
      <c r="D56" s="41" t="str">
        <f>if(VLOOKUP($B56,'Zip Codes Analysis'!$B:$K,3,false)&gt;1, "Yes, Rural Community", "No")</f>
        <v>No</v>
      </c>
      <c r="E56" s="41" t="str">
        <f>if(VLOOKUP($B56,'Zip Codes Analysis'!$B:$K,4,false)&gt;1, "Yes, Low Income Community", "No")</f>
        <v>No</v>
      </c>
      <c r="F56" s="55" t="s">
        <v>11</v>
      </c>
      <c r="G56" s="43" t="str">
        <f t="shared" si="2"/>
        <v>Yes, Underserved Program Services Eligible</v>
      </c>
      <c r="H56" s="34" t="b">
        <f t="shared" si="3"/>
        <v>1</v>
      </c>
      <c r="I56" s="34" t="b">
        <v>1</v>
      </c>
      <c r="J56" s="34" t="b">
        <v>0</v>
      </c>
      <c r="K56" s="34" t="b">
        <v>0</v>
      </c>
      <c r="L56" s="56" t="b">
        <v>1</v>
      </c>
      <c r="M56" s="56" t="b">
        <v>0</v>
      </c>
      <c r="N56" s="56" t="b">
        <v>0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>
      <c r="A57" s="37"/>
      <c r="B57" s="34">
        <v>90054.0</v>
      </c>
      <c r="C57" s="16" t="str">
        <f>if(VLOOKUP($B57,'Zip Codes Analysis'!$B:$K,2,false)=true, "Yes, Disadvantaged Community", "No")</f>
        <v>Yes, Disadvantaged Community</v>
      </c>
      <c r="D57" s="41" t="str">
        <f>if(VLOOKUP($B57,'Zip Codes Analysis'!$B:$K,3,false)&gt;1, "Yes, Rural Community", "No")</f>
        <v>No</v>
      </c>
      <c r="E57" s="41" t="str">
        <f>if(VLOOKUP($B57,'Zip Codes Analysis'!$B:$K,4,false)&gt;1, "Yes, Low Income Community", "No")</f>
        <v>No</v>
      </c>
      <c r="F57" s="55" t="s">
        <v>11</v>
      </c>
      <c r="G57" s="43" t="str">
        <f t="shared" si="2"/>
        <v>Yes, Underserved Program Services Eligible</v>
      </c>
      <c r="H57" s="34" t="b">
        <f t="shared" si="3"/>
        <v>1</v>
      </c>
      <c r="I57" s="34" t="b">
        <v>1</v>
      </c>
      <c r="J57" s="34" t="b">
        <v>0</v>
      </c>
      <c r="K57" s="34" t="b">
        <v>0</v>
      </c>
      <c r="L57" s="56" t="b">
        <v>1</v>
      </c>
      <c r="M57" s="56" t="b">
        <v>0</v>
      </c>
      <c r="N57" s="56" t="b">
        <v>0</v>
      </c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>
      <c r="A58" s="37"/>
      <c r="B58" s="34">
        <v>90055.0</v>
      </c>
      <c r="C58" s="16" t="str">
        <f>if(VLOOKUP($B58,'Zip Codes Analysis'!$B:$K,2,false)=true, "Yes, Disadvantaged Community", "No")</f>
        <v>No</v>
      </c>
      <c r="D58" s="41" t="str">
        <f>if(VLOOKUP($B58,'Zip Codes Analysis'!$B:$K,3,false)&gt;1, "Yes, Rural Community", "No")</f>
        <v>No</v>
      </c>
      <c r="E58" s="41" t="str">
        <f>if(VLOOKUP($B58,'Zip Codes Analysis'!$B:$K,4,false)&gt;1, "Yes, Low Income Community", "No")</f>
        <v>No</v>
      </c>
      <c r="F58" s="55" t="s">
        <v>11</v>
      </c>
      <c r="G58" s="43" t="str">
        <f t="shared" si="2"/>
        <v>No</v>
      </c>
      <c r="H58" s="34" t="b">
        <f t="shared" si="3"/>
        <v>0</v>
      </c>
      <c r="I58" s="34" t="b">
        <v>0</v>
      </c>
      <c r="J58" s="34" t="b">
        <v>0</v>
      </c>
      <c r="K58" s="34" t="b">
        <v>0</v>
      </c>
      <c r="L58" s="56" t="b">
        <v>1</v>
      </c>
      <c r="M58" s="56" t="b">
        <v>0</v>
      </c>
      <c r="N58" s="56" t="b">
        <v>0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>
      <c r="A59" s="46"/>
      <c r="B59" s="47">
        <v>90056.0</v>
      </c>
      <c r="C59" s="41" t="str">
        <f>if(VLOOKUP($B59,'Zip Codes Analysis'!$B:$K,2,false)=true, "Yes, Disadvantaged Community", "No")</f>
        <v>Yes, Disadvantaged Community</v>
      </c>
      <c r="D59" s="42" t="str">
        <f>if(VLOOKUP($B59,'Zip Codes Analysis'!$B:$K,3,false)&gt;1, "Yes, Rural Community", "No")</f>
        <v>No</v>
      </c>
      <c r="E59" s="41" t="str">
        <f>if(VLOOKUP($B59,'Zip Codes Analysis'!$B:$K,4,false)&gt;1, "Yes, Low Income Community", "No")</f>
        <v>No</v>
      </c>
      <c r="F59" s="43" t="str">
        <f t="shared" ref="F59:F72" si="6">If(AND(J59=FALSE,K59=FALSE), "No","Yes, Program Services Eligible")</f>
        <v>Yes, Program Services Eligible</v>
      </c>
      <c r="G59" s="43" t="str">
        <f t="shared" si="2"/>
        <v>Yes, Underserved Program Services Eligible</v>
      </c>
      <c r="H59" s="40" t="b">
        <f t="shared" si="3"/>
        <v>1</v>
      </c>
      <c r="I59" s="47" t="b">
        <v>1</v>
      </c>
      <c r="J59" s="47" t="b">
        <v>1</v>
      </c>
      <c r="K59" s="47" t="b">
        <v>1</v>
      </c>
      <c r="L59" s="48" t="b">
        <v>1</v>
      </c>
      <c r="M59" s="48" t="b">
        <v>0</v>
      </c>
      <c r="N59" s="48" t="b">
        <v>0</v>
      </c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>
      <c r="A60" s="37"/>
      <c r="B60" s="40">
        <v>90057.0</v>
      </c>
      <c r="C60" s="41" t="str">
        <f>if(VLOOKUP($B60,'Zip Codes Analysis'!$B:$K,2,false)=true, "Yes, Disadvantaged Community", "No")</f>
        <v>Yes, Disadvantaged Community</v>
      </c>
      <c r="D60" s="42" t="str">
        <f>if(VLOOKUP($B60,'Zip Codes Analysis'!$B:$K,3,false)&gt;1, "Yes, Rural Community", "No")</f>
        <v>No</v>
      </c>
      <c r="E60" s="41" t="str">
        <f>if(VLOOKUP($B60,'Zip Codes Analysis'!$B:$K,4,false)&gt;1, "Yes, Low Income Community", "No")</f>
        <v>Yes, Low Income Community</v>
      </c>
      <c r="F60" s="43" t="str">
        <f t="shared" si="6"/>
        <v>Yes, Program Services Eligible</v>
      </c>
      <c r="G60" s="43" t="str">
        <f t="shared" si="2"/>
        <v>Yes, Underserved Program Services Eligible</v>
      </c>
      <c r="H60" s="40" t="b">
        <f t="shared" si="3"/>
        <v>1</v>
      </c>
      <c r="I60" s="40" t="b">
        <v>1</v>
      </c>
      <c r="J60" s="40" t="b">
        <v>0</v>
      </c>
      <c r="K60" s="40" t="b">
        <v>1</v>
      </c>
      <c r="L60" s="44" t="b">
        <v>1</v>
      </c>
      <c r="M60" s="44" t="b">
        <v>0</v>
      </c>
      <c r="N60" s="44" t="b">
        <v>0</v>
      </c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>
      <c r="A61" s="37"/>
      <c r="B61" s="40">
        <v>90058.0</v>
      </c>
      <c r="C61" s="41" t="str">
        <f>if(VLOOKUP($B61,'Zip Codes Analysis'!$B:$K,2,false)=true, "Yes, Disadvantaged Community", "No")</f>
        <v>Yes, Disadvantaged Community</v>
      </c>
      <c r="D61" s="42" t="str">
        <f>if(VLOOKUP($B61,'Zip Codes Analysis'!$B:$K,3,false)&gt;1, "Yes, Rural Community", "No")</f>
        <v>No</v>
      </c>
      <c r="E61" s="41" t="str">
        <f>if(VLOOKUP($B61,'Zip Codes Analysis'!$B:$K,4,false)&gt;1, "Yes, Low Income Community", "No")</f>
        <v>No</v>
      </c>
      <c r="F61" s="43" t="str">
        <f t="shared" si="6"/>
        <v>Yes, Program Services Eligible</v>
      </c>
      <c r="G61" s="43" t="str">
        <f t="shared" si="2"/>
        <v>Yes, Underserved Program Services Eligible</v>
      </c>
      <c r="H61" s="40" t="b">
        <f t="shared" si="3"/>
        <v>1</v>
      </c>
      <c r="I61" s="40" t="b">
        <v>1</v>
      </c>
      <c r="J61" s="40" t="b">
        <v>1</v>
      </c>
      <c r="K61" s="40" t="b">
        <v>1</v>
      </c>
      <c r="L61" s="44" t="b">
        <v>1</v>
      </c>
      <c r="M61" s="44" t="b">
        <v>0</v>
      </c>
      <c r="N61" s="44" t="b">
        <v>0</v>
      </c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>
      <c r="A62" s="37"/>
      <c r="B62" s="40">
        <v>90059.0</v>
      </c>
      <c r="C62" s="41" t="str">
        <f>if(VLOOKUP($B62,'Zip Codes Analysis'!$B:$K,2,false)=true, "Yes, Disadvantaged Community", "No")</f>
        <v>Yes, Disadvantaged Community</v>
      </c>
      <c r="D62" s="42" t="str">
        <f>if(VLOOKUP($B62,'Zip Codes Analysis'!$B:$K,3,false)&gt;1, "Yes, Rural Community", "No")</f>
        <v>No</v>
      </c>
      <c r="E62" s="41" t="str">
        <f>if(VLOOKUP($B62,'Zip Codes Analysis'!$B:$K,4,false)&gt;1, "Yes, Low Income Community", "No")</f>
        <v>Yes, Low Income Community</v>
      </c>
      <c r="F62" s="43" t="str">
        <f t="shared" si="6"/>
        <v>Yes, Program Services Eligible</v>
      </c>
      <c r="G62" s="43" t="str">
        <f t="shared" si="2"/>
        <v>Yes, Underserved Program Services Eligible</v>
      </c>
      <c r="H62" s="40" t="b">
        <f t="shared" si="3"/>
        <v>1</v>
      </c>
      <c r="I62" s="40" t="b">
        <v>1</v>
      </c>
      <c r="J62" s="40" t="b">
        <v>1</v>
      </c>
      <c r="K62" s="40" t="b">
        <v>1</v>
      </c>
      <c r="L62" s="44" t="b">
        <v>1</v>
      </c>
      <c r="M62" s="44" t="b">
        <v>0</v>
      </c>
      <c r="N62" s="44" t="b">
        <v>0</v>
      </c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>
      <c r="A63" s="37"/>
      <c r="B63" s="40">
        <v>90060.0</v>
      </c>
      <c r="C63" s="41" t="str">
        <f>if(VLOOKUP($B63,'Zip Codes Analysis'!$B:$K,2,false)=true, "Yes, Disadvantaged Community", "No")</f>
        <v>Yes, Disadvantaged Community</v>
      </c>
      <c r="D63" s="42" t="str">
        <f>if(VLOOKUP($B63,'Zip Codes Analysis'!$B:$K,3,false)&gt;1, "Yes, Rural Community", "No")</f>
        <v>No</v>
      </c>
      <c r="E63" s="41" t="str">
        <f>if(VLOOKUP($B63,'Zip Codes Analysis'!$B:$K,4,false)&gt;1, "Yes, Low Income Community", "No")</f>
        <v>No</v>
      </c>
      <c r="F63" s="43" t="str">
        <f t="shared" si="6"/>
        <v>Yes, Program Services Eligible</v>
      </c>
      <c r="G63" s="43" t="str">
        <f t="shared" si="2"/>
        <v>Yes, Underserved Program Services Eligible</v>
      </c>
      <c r="H63" s="40" t="b">
        <f t="shared" si="3"/>
        <v>1</v>
      </c>
      <c r="I63" s="40" t="b">
        <v>1</v>
      </c>
      <c r="J63" s="40" t="b">
        <v>1</v>
      </c>
      <c r="K63" s="40" t="b">
        <v>0</v>
      </c>
      <c r="L63" s="44" t="b">
        <v>1</v>
      </c>
      <c r="M63" s="44" t="b">
        <v>0</v>
      </c>
      <c r="N63" s="44" t="b">
        <v>0</v>
      </c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>
      <c r="A64" s="37"/>
      <c r="B64" s="40">
        <v>90061.0</v>
      </c>
      <c r="C64" s="41" t="str">
        <f>if(VLOOKUP($B64,'Zip Codes Analysis'!$B:$K,2,false)=true, "Yes, Disadvantaged Community", "No")</f>
        <v>Yes, Disadvantaged Community</v>
      </c>
      <c r="D64" s="42" t="str">
        <f>if(VLOOKUP($B64,'Zip Codes Analysis'!$B:$K,3,false)&gt;1, "Yes, Rural Community", "No")</f>
        <v>No</v>
      </c>
      <c r="E64" s="41" t="str">
        <f>if(VLOOKUP($B64,'Zip Codes Analysis'!$B:$K,4,false)&gt;1, "Yes, Low Income Community", "No")</f>
        <v>No</v>
      </c>
      <c r="F64" s="43" t="str">
        <f t="shared" si="6"/>
        <v>Yes, Program Services Eligible</v>
      </c>
      <c r="G64" s="43" t="str">
        <f t="shared" si="2"/>
        <v>Yes, Underserved Program Services Eligible</v>
      </c>
      <c r="H64" s="40" t="b">
        <f t="shared" si="3"/>
        <v>1</v>
      </c>
      <c r="I64" s="40" t="b">
        <v>1</v>
      </c>
      <c r="J64" s="40" t="b">
        <v>1</v>
      </c>
      <c r="K64" s="40" t="b">
        <v>1</v>
      </c>
      <c r="L64" s="44" t="b">
        <v>1</v>
      </c>
      <c r="M64" s="44" t="b">
        <v>0</v>
      </c>
      <c r="N64" s="44" t="b">
        <v>0</v>
      </c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>
      <c r="A65" s="37"/>
      <c r="B65" s="40">
        <v>90062.0</v>
      </c>
      <c r="C65" s="41" t="str">
        <f>if(VLOOKUP($B65,'Zip Codes Analysis'!$B:$K,2,false)=true, "Yes, Disadvantaged Community", "No")</f>
        <v>Yes, Disadvantaged Community</v>
      </c>
      <c r="D65" s="42" t="str">
        <f>if(VLOOKUP($B65,'Zip Codes Analysis'!$B:$K,3,false)&gt;1, "Yes, Rural Community", "No")</f>
        <v>No</v>
      </c>
      <c r="E65" s="41" t="str">
        <f>if(VLOOKUP($B65,'Zip Codes Analysis'!$B:$K,4,false)&gt;1, "Yes, Low Income Community", "No")</f>
        <v>No</v>
      </c>
      <c r="F65" s="43" t="str">
        <f t="shared" si="6"/>
        <v>Yes, Program Services Eligible</v>
      </c>
      <c r="G65" s="43" t="str">
        <f t="shared" si="2"/>
        <v>Yes, Underserved Program Services Eligible</v>
      </c>
      <c r="H65" s="40" t="b">
        <f t="shared" si="3"/>
        <v>1</v>
      </c>
      <c r="I65" s="40" t="b">
        <v>1</v>
      </c>
      <c r="J65" s="40" t="b">
        <v>0</v>
      </c>
      <c r="K65" s="40" t="b">
        <v>1</v>
      </c>
      <c r="L65" s="44" t="b">
        <v>1</v>
      </c>
      <c r="M65" s="44" t="b">
        <v>0</v>
      </c>
      <c r="N65" s="44" t="b">
        <v>0</v>
      </c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>
      <c r="A66" s="37"/>
      <c r="B66" s="40">
        <v>90063.0</v>
      </c>
      <c r="C66" s="41" t="str">
        <f>if(VLOOKUP($B66,'Zip Codes Analysis'!$B:$K,2,false)=true, "Yes, Disadvantaged Community", "No")</f>
        <v>Yes, Disadvantaged Community</v>
      </c>
      <c r="D66" s="42" t="str">
        <f>if(VLOOKUP($B66,'Zip Codes Analysis'!$B:$K,3,false)&gt;1, "Yes, Rural Community", "No")</f>
        <v>No</v>
      </c>
      <c r="E66" s="41" t="str">
        <f>if(VLOOKUP($B66,'Zip Codes Analysis'!$B:$K,4,false)&gt;1, "Yes, Low Income Community", "No")</f>
        <v>Yes, Low Income Community</v>
      </c>
      <c r="F66" s="43" t="str">
        <f t="shared" si="6"/>
        <v>Yes, Program Services Eligible</v>
      </c>
      <c r="G66" s="43" t="str">
        <f t="shared" si="2"/>
        <v>Yes, Underserved Program Services Eligible</v>
      </c>
      <c r="H66" s="40" t="b">
        <f t="shared" si="3"/>
        <v>1</v>
      </c>
      <c r="I66" s="40" t="b">
        <v>1</v>
      </c>
      <c r="J66" s="40" t="b">
        <v>1</v>
      </c>
      <c r="K66" s="40" t="b">
        <v>1</v>
      </c>
      <c r="L66" s="44" t="b">
        <v>1</v>
      </c>
      <c r="M66" s="44" t="b">
        <v>0</v>
      </c>
      <c r="N66" s="44" t="b">
        <v>0</v>
      </c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>
      <c r="A67" s="50"/>
      <c r="B67" s="51">
        <v>90064.0</v>
      </c>
      <c r="C67" s="42" t="str">
        <f>if(VLOOKUP($B67,'Zip Codes Analysis'!$B:$K,2,false)=true, "Yes, Disadvantaged Community", "No")</f>
        <v>No</v>
      </c>
      <c r="D67" s="42" t="str">
        <f>if(VLOOKUP($B67,'Zip Codes Analysis'!$B:$K,3,false)&gt;1, "Yes, Rural Community", "No")</f>
        <v>No</v>
      </c>
      <c r="E67" s="41" t="str">
        <f>if(VLOOKUP($B67,'Zip Codes Analysis'!$B:$K,4,false)&gt;1, "Yes, Low Income Community", "No")</f>
        <v>No</v>
      </c>
      <c r="F67" s="43" t="str">
        <f t="shared" si="6"/>
        <v>Yes, Program Services Eligible</v>
      </c>
      <c r="G67" s="43" t="str">
        <f t="shared" si="2"/>
        <v>No</v>
      </c>
      <c r="H67" s="52" t="b">
        <f t="shared" si="3"/>
        <v>0</v>
      </c>
      <c r="I67" s="51" t="b">
        <v>0</v>
      </c>
      <c r="J67" s="51" t="b">
        <v>1</v>
      </c>
      <c r="K67" s="51" t="b">
        <v>1</v>
      </c>
      <c r="L67" s="53" t="b">
        <v>1</v>
      </c>
      <c r="M67" s="53" t="b">
        <v>0</v>
      </c>
      <c r="N67" s="53" t="b">
        <v>0</v>
      </c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>
      <c r="A68" s="37"/>
      <c r="B68" s="40">
        <v>90065.0</v>
      </c>
      <c r="C68" s="41" t="str">
        <f>if(VLOOKUP($B68,'Zip Codes Analysis'!$B:$K,2,false)=true, "Yes, Disadvantaged Community", "No")</f>
        <v>Yes, Disadvantaged Community</v>
      </c>
      <c r="D68" s="42" t="str">
        <f>if(VLOOKUP($B68,'Zip Codes Analysis'!$B:$K,3,false)&gt;1, "Yes, Rural Community", "No")</f>
        <v>No</v>
      </c>
      <c r="E68" s="41" t="str">
        <f>if(VLOOKUP($B68,'Zip Codes Analysis'!$B:$K,4,false)&gt;1, "Yes, Low Income Community", "No")</f>
        <v>No</v>
      </c>
      <c r="F68" s="43" t="str">
        <f t="shared" si="6"/>
        <v>Yes, Program Services Eligible</v>
      </c>
      <c r="G68" s="43" t="str">
        <f t="shared" si="2"/>
        <v>Yes, Underserved Program Services Eligible</v>
      </c>
      <c r="H68" s="40" t="b">
        <f t="shared" si="3"/>
        <v>1</v>
      </c>
      <c r="I68" s="40" t="b">
        <v>1</v>
      </c>
      <c r="J68" s="40" t="b">
        <v>0</v>
      </c>
      <c r="K68" s="40" t="b">
        <v>1</v>
      </c>
      <c r="L68" s="44" t="b">
        <v>1</v>
      </c>
      <c r="M68" s="44" t="b">
        <v>0</v>
      </c>
      <c r="N68" s="44" t="b">
        <v>0</v>
      </c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>
      <c r="A69" s="46"/>
      <c r="B69" s="47">
        <v>90066.0</v>
      </c>
      <c r="C69" s="41" t="str">
        <f>if(VLOOKUP($B69,'Zip Codes Analysis'!$B:$K,2,false)=true, "Yes, Disadvantaged Community", "No")</f>
        <v>Yes, Disadvantaged Community</v>
      </c>
      <c r="D69" s="42" t="str">
        <f>if(VLOOKUP($B69,'Zip Codes Analysis'!$B:$K,3,false)&gt;1, "Yes, Rural Community", "No")</f>
        <v>No</v>
      </c>
      <c r="E69" s="41" t="str">
        <f>if(VLOOKUP($B69,'Zip Codes Analysis'!$B:$K,4,false)&gt;1, "Yes, Low Income Community", "No")</f>
        <v>No</v>
      </c>
      <c r="F69" s="43" t="str">
        <f t="shared" si="6"/>
        <v>Yes, Program Services Eligible</v>
      </c>
      <c r="G69" s="43" t="str">
        <f t="shared" si="2"/>
        <v>Yes, Underserved Program Services Eligible</v>
      </c>
      <c r="H69" s="40" t="b">
        <f t="shared" si="3"/>
        <v>1</v>
      </c>
      <c r="I69" s="47" t="b">
        <v>1</v>
      </c>
      <c r="J69" s="47" t="b">
        <v>1</v>
      </c>
      <c r="K69" s="47" t="b">
        <v>1</v>
      </c>
      <c r="L69" s="48" t="b">
        <v>1</v>
      </c>
      <c r="M69" s="48" t="b">
        <v>0</v>
      </c>
      <c r="N69" s="48" t="b">
        <v>0</v>
      </c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>
      <c r="A70" s="50"/>
      <c r="B70" s="51">
        <v>90067.0</v>
      </c>
      <c r="C70" s="42" t="str">
        <f>if(VLOOKUP($B70,'Zip Codes Analysis'!$B:$K,2,false)=true, "Yes, Disadvantaged Community", "No")</f>
        <v>No</v>
      </c>
      <c r="D70" s="42" t="str">
        <f>if(VLOOKUP($B70,'Zip Codes Analysis'!$B:$K,3,false)&gt;1, "Yes, Rural Community", "No")</f>
        <v>No</v>
      </c>
      <c r="E70" s="41" t="str">
        <f>if(VLOOKUP($B70,'Zip Codes Analysis'!$B:$K,4,false)&gt;1, "Yes, Low Income Community", "No")</f>
        <v>No</v>
      </c>
      <c r="F70" s="43" t="str">
        <f t="shared" si="6"/>
        <v>Yes, Program Services Eligible</v>
      </c>
      <c r="G70" s="43" t="str">
        <f t="shared" si="2"/>
        <v>No</v>
      </c>
      <c r="H70" s="52" t="b">
        <f t="shared" si="3"/>
        <v>0</v>
      </c>
      <c r="I70" s="51" t="b">
        <v>0</v>
      </c>
      <c r="J70" s="51" t="b">
        <v>1</v>
      </c>
      <c r="K70" s="51" t="b">
        <v>1</v>
      </c>
      <c r="L70" s="53" t="b">
        <v>1</v>
      </c>
      <c r="M70" s="53" t="b">
        <v>0</v>
      </c>
      <c r="N70" s="53" t="b">
        <v>0</v>
      </c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>
      <c r="A71" s="46"/>
      <c r="B71" s="47">
        <v>90068.0</v>
      </c>
      <c r="C71" s="41" t="str">
        <f>if(VLOOKUP($B71,'Zip Codes Analysis'!$B:$K,2,false)=true, "Yes, Disadvantaged Community", "No")</f>
        <v>Yes, Disadvantaged Community</v>
      </c>
      <c r="D71" s="42" t="str">
        <f>if(VLOOKUP($B71,'Zip Codes Analysis'!$B:$K,3,false)&gt;1, "Yes, Rural Community", "No")</f>
        <v>No</v>
      </c>
      <c r="E71" s="41" t="str">
        <f>if(VLOOKUP($B71,'Zip Codes Analysis'!$B:$K,4,false)&gt;1, "Yes, Low Income Community", "No")</f>
        <v>No</v>
      </c>
      <c r="F71" s="43" t="str">
        <f t="shared" si="6"/>
        <v>Yes, Program Services Eligible</v>
      </c>
      <c r="G71" s="43" t="str">
        <f t="shared" si="2"/>
        <v>Yes, Underserved Program Services Eligible</v>
      </c>
      <c r="H71" s="40" t="b">
        <f t="shared" si="3"/>
        <v>1</v>
      </c>
      <c r="I71" s="47" t="b">
        <v>1</v>
      </c>
      <c r="J71" s="47" t="b">
        <v>1</v>
      </c>
      <c r="K71" s="47" t="b">
        <v>1</v>
      </c>
      <c r="L71" s="48" t="b">
        <v>1</v>
      </c>
      <c r="M71" s="48" t="b">
        <v>0</v>
      </c>
      <c r="N71" s="48" t="b">
        <v>0</v>
      </c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>
      <c r="A72" s="50"/>
      <c r="B72" s="51">
        <v>90069.0</v>
      </c>
      <c r="C72" s="42" t="str">
        <f>if(VLOOKUP($B72,'Zip Codes Analysis'!$B:$K,2,false)=true, "Yes, Disadvantaged Community", "No")</f>
        <v>No</v>
      </c>
      <c r="D72" s="42" t="str">
        <f>if(VLOOKUP($B72,'Zip Codes Analysis'!$B:$K,3,false)&gt;1, "Yes, Rural Community", "No")</f>
        <v>No</v>
      </c>
      <c r="E72" s="41" t="str">
        <f>if(VLOOKUP($B72,'Zip Codes Analysis'!$B:$K,4,false)&gt;1, "Yes, Low Income Community", "No")</f>
        <v>No</v>
      </c>
      <c r="F72" s="43" t="str">
        <f t="shared" si="6"/>
        <v>Yes, Program Services Eligible</v>
      </c>
      <c r="G72" s="43" t="str">
        <f t="shared" si="2"/>
        <v>No</v>
      </c>
      <c r="H72" s="52" t="b">
        <f t="shared" si="3"/>
        <v>0</v>
      </c>
      <c r="I72" s="51" t="b">
        <v>0</v>
      </c>
      <c r="J72" s="51" t="b">
        <v>1</v>
      </c>
      <c r="K72" s="51" t="b">
        <v>1</v>
      </c>
      <c r="L72" s="53" t="b">
        <v>1</v>
      </c>
      <c r="M72" s="53" t="b">
        <v>0</v>
      </c>
      <c r="N72" s="53" t="b">
        <v>0</v>
      </c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>
      <c r="A73" s="37"/>
      <c r="B73" s="34">
        <v>90070.0</v>
      </c>
      <c r="C73" s="16" t="str">
        <f>if(VLOOKUP($B73,'Zip Codes Analysis'!$B:$K,2,false)=true, "Yes, Disadvantaged Community", "No")</f>
        <v>No</v>
      </c>
      <c r="D73" s="41" t="str">
        <f>if(VLOOKUP($B73,'Zip Codes Analysis'!$B:$K,3,false)&gt;1, "Yes, Rural Community", "No")</f>
        <v>No</v>
      </c>
      <c r="E73" s="41" t="str">
        <f>if(VLOOKUP($B73,'Zip Codes Analysis'!$B:$K,4,false)&gt;1, "Yes, Low Income Community", "No")</f>
        <v>No</v>
      </c>
      <c r="F73" s="55" t="s">
        <v>11</v>
      </c>
      <c r="G73" s="43" t="str">
        <f t="shared" si="2"/>
        <v>No</v>
      </c>
      <c r="H73" s="34" t="b">
        <f t="shared" si="3"/>
        <v>0</v>
      </c>
      <c r="I73" s="34" t="b">
        <v>0</v>
      </c>
      <c r="J73" s="34" t="b">
        <v>0</v>
      </c>
      <c r="K73" s="34" t="b">
        <v>0</v>
      </c>
      <c r="L73" s="56" t="b">
        <v>1</v>
      </c>
      <c r="M73" s="56" t="b">
        <v>0</v>
      </c>
      <c r="N73" s="56" t="b">
        <v>0</v>
      </c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>
      <c r="A74" s="37"/>
      <c r="B74" s="40">
        <v>90071.0</v>
      </c>
      <c r="C74" s="41" t="str">
        <f>if(VLOOKUP($B74,'Zip Codes Analysis'!$B:$K,2,false)=true, "Yes, Disadvantaged Community", "No")</f>
        <v>Yes, Disadvantaged Community</v>
      </c>
      <c r="D74" s="42" t="str">
        <f>if(VLOOKUP($B74,'Zip Codes Analysis'!$B:$K,3,false)&gt;1, "Yes, Rural Community", "No")</f>
        <v>No</v>
      </c>
      <c r="E74" s="41" t="str">
        <f>if(VLOOKUP($B74,'Zip Codes Analysis'!$B:$K,4,false)&gt;1, "Yes, Low Income Community", "No")</f>
        <v>No</v>
      </c>
      <c r="F74" s="43" t="str">
        <f>If(AND(J74=FALSE,K74=FALSE), "No","Yes, Program Services Eligible")</f>
        <v>Yes, Program Services Eligible</v>
      </c>
      <c r="G74" s="43" t="str">
        <f t="shared" si="2"/>
        <v>Yes, Underserved Program Services Eligible</v>
      </c>
      <c r="H74" s="40" t="b">
        <f t="shared" si="3"/>
        <v>1</v>
      </c>
      <c r="I74" s="40" t="b">
        <v>1</v>
      </c>
      <c r="J74" s="40" t="b">
        <v>0</v>
      </c>
      <c r="K74" s="40" t="b">
        <v>1</v>
      </c>
      <c r="L74" s="44" t="b">
        <v>1</v>
      </c>
      <c r="M74" s="44" t="b">
        <v>0</v>
      </c>
      <c r="N74" s="44" t="b">
        <v>0</v>
      </c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>
      <c r="A75" s="37"/>
      <c r="B75" s="34">
        <v>90072.0</v>
      </c>
      <c r="C75" s="16" t="str">
        <f>if(VLOOKUP($B75,'Zip Codes Analysis'!$B:$K,2,false)=true, "Yes, Disadvantaged Community", "No")</f>
        <v>Yes, Disadvantaged Community</v>
      </c>
      <c r="D75" s="41" t="str">
        <f>if(VLOOKUP($B75,'Zip Codes Analysis'!$B:$K,3,false)&gt;1, "Yes, Rural Community", "No")</f>
        <v>No</v>
      </c>
      <c r="E75" s="41" t="str">
        <f>if(VLOOKUP($B75,'Zip Codes Analysis'!$B:$K,4,false)&gt;1, "Yes, Low Income Community", "No")</f>
        <v>No</v>
      </c>
      <c r="F75" s="55" t="s">
        <v>11</v>
      </c>
      <c r="G75" s="43" t="str">
        <f t="shared" si="2"/>
        <v>Yes, Underserved Program Services Eligible</v>
      </c>
      <c r="H75" s="34" t="b">
        <f t="shared" si="3"/>
        <v>1</v>
      </c>
      <c r="I75" s="34" t="b">
        <v>1</v>
      </c>
      <c r="J75" s="34" t="b">
        <v>0</v>
      </c>
      <c r="K75" s="34" t="b">
        <v>0</v>
      </c>
      <c r="L75" s="56" t="b">
        <v>1</v>
      </c>
      <c r="M75" s="56" t="b">
        <v>0</v>
      </c>
      <c r="N75" s="56" t="b">
        <v>0</v>
      </c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>
      <c r="A76" s="50"/>
      <c r="B76" s="51">
        <v>90073.0</v>
      </c>
      <c r="C76" s="42" t="str">
        <f>if(VLOOKUP($B76,'Zip Codes Analysis'!$B:$K,2,false)=true, "Yes, Disadvantaged Community", "No")</f>
        <v>No</v>
      </c>
      <c r="D76" s="42" t="str">
        <f>if(VLOOKUP($B76,'Zip Codes Analysis'!$B:$K,3,false)&gt;1, "Yes, Rural Community", "No")</f>
        <v>No</v>
      </c>
      <c r="E76" s="41" t="str">
        <f>if(VLOOKUP($B76,'Zip Codes Analysis'!$B:$K,4,false)&gt;1, "Yes, Low Income Community", "No")</f>
        <v>No</v>
      </c>
      <c r="F76" s="43" t="str">
        <f>If(AND(J76=FALSE,K76=FALSE), "No","Yes, Program Services Eligible")</f>
        <v>Yes, Program Services Eligible</v>
      </c>
      <c r="G76" s="43" t="str">
        <f t="shared" si="2"/>
        <v>No</v>
      </c>
      <c r="H76" s="52" t="b">
        <f t="shared" si="3"/>
        <v>0</v>
      </c>
      <c r="I76" s="51" t="b">
        <v>0</v>
      </c>
      <c r="J76" s="51" t="b">
        <v>1</v>
      </c>
      <c r="K76" s="51" t="b">
        <v>1</v>
      </c>
      <c r="L76" s="53" t="b">
        <v>1</v>
      </c>
      <c r="M76" s="53" t="b">
        <v>0</v>
      </c>
      <c r="N76" s="53" t="b">
        <v>0</v>
      </c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>
      <c r="A77" s="37"/>
      <c r="B77" s="34">
        <v>90074.0</v>
      </c>
      <c r="C77" s="16" t="str">
        <f>if(VLOOKUP($B77,'Zip Codes Analysis'!$B:$K,2,false)=true, "Yes, Disadvantaged Community", "No")</f>
        <v>No</v>
      </c>
      <c r="D77" s="41" t="str">
        <f>if(VLOOKUP($B77,'Zip Codes Analysis'!$B:$K,3,false)&gt;1, "Yes, Rural Community", "No")</f>
        <v>No</v>
      </c>
      <c r="E77" s="41" t="str">
        <f>if(VLOOKUP($B77,'Zip Codes Analysis'!$B:$K,4,false)&gt;1, "Yes, Low Income Community", "No")</f>
        <v>No</v>
      </c>
      <c r="F77" s="55" t="s">
        <v>11</v>
      </c>
      <c r="G77" s="43" t="str">
        <f t="shared" si="2"/>
        <v>No</v>
      </c>
      <c r="H77" s="34" t="b">
        <f t="shared" si="3"/>
        <v>0</v>
      </c>
      <c r="I77" s="34" t="b">
        <v>0</v>
      </c>
      <c r="J77" s="34" t="b">
        <v>0</v>
      </c>
      <c r="K77" s="34" t="b">
        <v>0</v>
      </c>
      <c r="L77" s="56" t="b">
        <v>1</v>
      </c>
      <c r="M77" s="56" t="b">
        <v>0</v>
      </c>
      <c r="N77" s="56" t="b">
        <v>0</v>
      </c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>
      <c r="A78" s="37"/>
      <c r="B78" s="34">
        <v>90075.0</v>
      </c>
      <c r="C78" s="16" t="str">
        <f>if(VLOOKUP($B78,'Zip Codes Analysis'!$B:$K,2,false)=true, "Yes, Disadvantaged Community", "No")</f>
        <v>No</v>
      </c>
      <c r="D78" s="41" t="str">
        <f>if(VLOOKUP($B78,'Zip Codes Analysis'!$B:$K,3,false)&gt;1, "Yes, Rural Community", "No")</f>
        <v>No</v>
      </c>
      <c r="E78" s="41" t="str">
        <f>if(VLOOKUP($B78,'Zip Codes Analysis'!$B:$K,4,false)&gt;1, "Yes, Low Income Community", "No")</f>
        <v>No</v>
      </c>
      <c r="F78" s="55" t="s">
        <v>11</v>
      </c>
      <c r="G78" s="43" t="str">
        <f t="shared" si="2"/>
        <v>No</v>
      </c>
      <c r="H78" s="34" t="b">
        <f t="shared" si="3"/>
        <v>0</v>
      </c>
      <c r="I78" s="34" t="b">
        <v>0</v>
      </c>
      <c r="J78" s="34" t="b">
        <v>0</v>
      </c>
      <c r="K78" s="34" t="b">
        <v>0</v>
      </c>
      <c r="L78" s="56" t="b">
        <v>1</v>
      </c>
      <c r="M78" s="56" t="b">
        <v>0</v>
      </c>
      <c r="N78" s="56" t="b">
        <v>0</v>
      </c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>
      <c r="A79" s="37"/>
      <c r="B79" s="34">
        <v>90076.0</v>
      </c>
      <c r="C79" s="16" t="str">
        <f>if(VLOOKUP($B79,'Zip Codes Analysis'!$B:$K,2,false)=true, "Yes, Disadvantaged Community", "No")</f>
        <v>No</v>
      </c>
      <c r="D79" s="41" t="str">
        <f>if(VLOOKUP($B79,'Zip Codes Analysis'!$B:$K,3,false)&gt;1, "Yes, Rural Community", "No")</f>
        <v>No</v>
      </c>
      <c r="E79" s="41" t="str">
        <f>if(VLOOKUP($B79,'Zip Codes Analysis'!$B:$K,4,false)&gt;1, "Yes, Low Income Community", "No")</f>
        <v>No</v>
      </c>
      <c r="F79" s="55" t="s">
        <v>11</v>
      </c>
      <c r="G79" s="43" t="str">
        <f t="shared" si="2"/>
        <v>No</v>
      </c>
      <c r="H79" s="34" t="b">
        <f t="shared" si="3"/>
        <v>0</v>
      </c>
      <c r="I79" s="34" t="b">
        <v>0</v>
      </c>
      <c r="J79" s="34" t="b">
        <v>0</v>
      </c>
      <c r="K79" s="34" t="b">
        <v>0</v>
      </c>
      <c r="L79" s="56" t="b">
        <v>1</v>
      </c>
      <c r="M79" s="56" t="b">
        <v>0</v>
      </c>
      <c r="N79" s="56" t="b">
        <v>0</v>
      </c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>
      <c r="A80" s="50"/>
      <c r="B80" s="51">
        <v>90077.0</v>
      </c>
      <c r="C80" s="42" t="str">
        <f>if(VLOOKUP($B80,'Zip Codes Analysis'!$B:$K,2,false)=true, "Yes, Disadvantaged Community", "No")</f>
        <v>No</v>
      </c>
      <c r="D80" s="42" t="str">
        <f>if(VLOOKUP($B80,'Zip Codes Analysis'!$B:$K,3,false)&gt;1, "Yes, Rural Community", "No")</f>
        <v>No</v>
      </c>
      <c r="E80" s="41" t="str">
        <f>if(VLOOKUP($B80,'Zip Codes Analysis'!$B:$K,4,false)&gt;1, "Yes, Low Income Community", "No")</f>
        <v>No</v>
      </c>
      <c r="F80" s="43" t="str">
        <f>If(AND(J80=FALSE,K80=FALSE), "No","Yes, Program Services Eligible")</f>
        <v>Yes, Program Services Eligible</v>
      </c>
      <c r="G80" s="43" t="str">
        <f t="shared" si="2"/>
        <v>No</v>
      </c>
      <c r="H80" s="52" t="b">
        <f t="shared" si="3"/>
        <v>0</v>
      </c>
      <c r="I80" s="51" t="b">
        <v>0</v>
      </c>
      <c r="J80" s="51" t="b">
        <v>1</v>
      </c>
      <c r="K80" s="51" t="b">
        <v>1</v>
      </c>
      <c r="L80" s="53" t="b">
        <v>1</v>
      </c>
      <c r="M80" s="53" t="b">
        <v>0</v>
      </c>
      <c r="N80" s="53" t="b">
        <v>0</v>
      </c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>
      <c r="A81" s="37"/>
      <c r="B81" s="34">
        <v>90078.0</v>
      </c>
      <c r="C81" s="16" t="str">
        <f>if(VLOOKUP($B81,'Zip Codes Analysis'!$B:$K,2,false)=true, "Yes, Disadvantaged Community", "No")</f>
        <v>Yes, Disadvantaged Community</v>
      </c>
      <c r="D81" s="41" t="str">
        <f>if(VLOOKUP($B81,'Zip Codes Analysis'!$B:$K,3,false)&gt;1, "Yes, Rural Community", "No")</f>
        <v>No</v>
      </c>
      <c r="E81" s="41" t="str">
        <f>if(VLOOKUP($B81,'Zip Codes Analysis'!$B:$K,4,false)&gt;1, "Yes, Low Income Community", "No")</f>
        <v>No</v>
      </c>
      <c r="F81" s="55" t="s">
        <v>11</v>
      </c>
      <c r="G81" s="43" t="str">
        <f t="shared" si="2"/>
        <v>Yes, Underserved Program Services Eligible</v>
      </c>
      <c r="H81" s="34" t="b">
        <f t="shared" si="3"/>
        <v>1</v>
      </c>
      <c r="I81" s="34" t="b">
        <v>1</v>
      </c>
      <c r="J81" s="34" t="b">
        <v>0</v>
      </c>
      <c r="K81" s="34" t="b">
        <v>0</v>
      </c>
      <c r="L81" s="56" t="b">
        <v>1</v>
      </c>
      <c r="M81" s="56" t="b">
        <v>0</v>
      </c>
      <c r="N81" s="56" t="b">
        <v>0</v>
      </c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>
      <c r="A82" s="37"/>
      <c r="B82" s="40">
        <v>90079.0</v>
      </c>
      <c r="C82" s="41" t="str">
        <f>if(VLOOKUP($B82,'Zip Codes Analysis'!$B:$K,2,false)=true, "Yes, Disadvantaged Community", "No")</f>
        <v>Yes, Disadvantaged Community</v>
      </c>
      <c r="D82" s="42" t="str">
        <f>if(VLOOKUP($B82,'Zip Codes Analysis'!$B:$K,3,false)&gt;1, "Yes, Rural Community", "No")</f>
        <v>No</v>
      </c>
      <c r="E82" s="41" t="str">
        <f>if(VLOOKUP($B82,'Zip Codes Analysis'!$B:$K,4,false)&gt;1, "Yes, Low Income Community", "No")</f>
        <v>No</v>
      </c>
      <c r="F82" s="43" t="str">
        <f>If(AND(J82=FALSE,K82=FALSE), "No","Yes, Program Services Eligible")</f>
        <v>Yes, Program Services Eligible</v>
      </c>
      <c r="G82" s="43" t="str">
        <f t="shared" si="2"/>
        <v>Yes, Underserved Program Services Eligible</v>
      </c>
      <c r="H82" s="40" t="b">
        <f t="shared" si="3"/>
        <v>1</v>
      </c>
      <c r="I82" s="40" t="b">
        <v>1</v>
      </c>
      <c r="J82" s="40" t="b">
        <v>0</v>
      </c>
      <c r="K82" s="40" t="b">
        <v>1</v>
      </c>
      <c r="L82" s="44" t="b">
        <v>1</v>
      </c>
      <c r="M82" s="44" t="b">
        <v>0</v>
      </c>
      <c r="N82" s="44" t="b">
        <v>0</v>
      </c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>
      <c r="A83" s="37"/>
      <c r="B83" s="34">
        <v>90080.0</v>
      </c>
      <c r="C83" s="16" t="str">
        <f>if(VLOOKUP($B83,'Zip Codes Analysis'!$B:$K,2,false)=true, "Yes, Disadvantaged Community", "No")</f>
        <v>No</v>
      </c>
      <c r="D83" s="41" t="str">
        <f>if(VLOOKUP($B83,'Zip Codes Analysis'!$B:$K,3,false)&gt;1, "Yes, Rural Community", "No")</f>
        <v>No</v>
      </c>
      <c r="E83" s="41" t="str">
        <f>if(VLOOKUP($B83,'Zip Codes Analysis'!$B:$K,4,false)&gt;1, "Yes, Low Income Community", "No")</f>
        <v>No</v>
      </c>
      <c r="F83" s="55" t="s">
        <v>11</v>
      </c>
      <c r="G83" s="43" t="str">
        <f t="shared" si="2"/>
        <v>No</v>
      </c>
      <c r="H83" s="34" t="b">
        <f t="shared" si="3"/>
        <v>0</v>
      </c>
      <c r="I83" s="34" t="b">
        <v>0</v>
      </c>
      <c r="J83" s="34" t="b">
        <v>0</v>
      </c>
      <c r="K83" s="34" t="b">
        <v>0</v>
      </c>
      <c r="L83" s="56" t="b">
        <v>1</v>
      </c>
      <c r="M83" s="56" t="b">
        <v>0</v>
      </c>
      <c r="N83" s="56" t="b">
        <v>0</v>
      </c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>
      <c r="A84" s="37"/>
      <c r="B84" s="34">
        <v>90081.0</v>
      </c>
      <c r="C84" s="16" t="str">
        <f>if(VLOOKUP($B84,'Zip Codes Analysis'!$B:$K,2,false)=true, "Yes, Disadvantaged Community", "No")</f>
        <v>No</v>
      </c>
      <c r="D84" s="41" t="str">
        <f>if(VLOOKUP($B84,'Zip Codes Analysis'!$B:$K,3,false)&gt;1, "Yes, Rural Community", "No")</f>
        <v>No</v>
      </c>
      <c r="E84" s="41" t="str">
        <f>if(VLOOKUP($B84,'Zip Codes Analysis'!$B:$K,4,false)&gt;1, "Yes, Low Income Community", "No")</f>
        <v>No</v>
      </c>
      <c r="F84" s="55" t="s">
        <v>11</v>
      </c>
      <c r="G84" s="43" t="str">
        <f t="shared" si="2"/>
        <v>No</v>
      </c>
      <c r="H84" s="34" t="b">
        <f t="shared" si="3"/>
        <v>0</v>
      </c>
      <c r="I84" s="34" t="b">
        <v>0</v>
      </c>
      <c r="J84" s="34" t="b">
        <v>0</v>
      </c>
      <c r="K84" s="34" t="b">
        <v>0</v>
      </c>
      <c r="L84" s="56" t="b">
        <v>1</v>
      </c>
      <c r="M84" s="56" t="b">
        <v>0</v>
      </c>
      <c r="N84" s="56" t="b">
        <v>0</v>
      </c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>
      <c r="A85" s="37"/>
      <c r="B85" s="34">
        <v>90082.0</v>
      </c>
      <c r="C85" s="16" t="str">
        <f>if(VLOOKUP($B85,'Zip Codes Analysis'!$B:$K,2,false)=true, "Yes, Disadvantaged Community", "No")</f>
        <v>Yes, Disadvantaged Community</v>
      </c>
      <c r="D85" s="41" t="str">
        <f>if(VLOOKUP($B85,'Zip Codes Analysis'!$B:$K,3,false)&gt;1, "Yes, Rural Community", "No")</f>
        <v>No</v>
      </c>
      <c r="E85" s="41" t="str">
        <f>if(VLOOKUP($B85,'Zip Codes Analysis'!$B:$K,4,false)&gt;1, "Yes, Low Income Community", "No")</f>
        <v>No</v>
      </c>
      <c r="F85" s="55" t="s">
        <v>11</v>
      </c>
      <c r="G85" s="43" t="str">
        <f t="shared" si="2"/>
        <v>Yes, Underserved Program Services Eligible</v>
      </c>
      <c r="H85" s="34" t="b">
        <f t="shared" si="3"/>
        <v>1</v>
      </c>
      <c r="I85" s="34" t="b">
        <v>1</v>
      </c>
      <c r="J85" s="34" t="b">
        <v>0</v>
      </c>
      <c r="K85" s="34" t="b">
        <v>0</v>
      </c>
      <c r="L85" s="56" t="b">
        <v>1</v>
      </c>
      <c r="M85" s="56" t="b">
        <v>0</v>
      </c>
      <c r="N85" s="56" t="b">
        <v>0</v>
      </c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>
      <c r="A86" s="37"/>
      <c r="B86" s="34">
        <v>90083.0</v>
      </c>
      <c r="C86" s="16" t="str">
        <f>if(VLOOKUP($B86,'Zip Codes Analysis'!$B:$K,2,false)=true, "Yes, Disadvantaged Community", "No")</f>
        <v>No</v>
      </c>
      <c r="D86" s="41" t="str">
        <f>if(VLOOKUP($B86,'Zip Codes Analysis'!$B:$K,3,false)&gt;1, "Yes, Rural Community", "No")</f>
        <v>No</v>
      </c>
      <c r="E86" s="41" t="str">
        <f>if(VLOOKUP($B86,'Zip Codes Analysis'!$B:$K,4,false)&gt;1, "Yes, Low Income Community", "No")</f>
        <v>No</v>
      </c>
      <c r="F86" s="55" t="s">
        <v>11</v>
      </c>
      <c r="G86" s="43" t="str">
        <f t="shared" si="2"/>
        <v>No</v>
      </c>
      <c r="H86" s="34" t="b">
        <f t="shared" si="3"/>
        <v>0</v>
      </c>
      <c r="I86" s="34" t="b">
        <v>0</v>
      </c>
      <c r="J86" s="34" t="b">
        <v>0</v>
      </c>
      <c r="K86" s="34" t="b">
        <v>0</v>
      </c>
      <c r="L86" s="56" t="b">
        <v>1</v>
      </c>
      <c r="M86" s="56" t="b">
        <v>0</v>
      </c>
      <c r="N86" s="56" t="b">
        <v>0</v>
      </c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>
      <c r="A87" s="37"/>
      <c r="B87" s="34">
        <v>90084.0</v>
      </c>
      <c r="C87" s="16" t="str">
        <f>if(VLOOKUP($B87,'Zip Codes Analysis'!$B:$K,2,false)=true, "Yes, Disadvantaged Community", "No")</f>
        <v>No</v>
      </c>
      <c r="D87" s="41" t="str">
        <f>if(VLOOKUP($B87,'Zip Codes Analysis'!$B:$K,3,false)&gt;1, "Yes, Rural Community", "No")</f>
        <v>No</v>
      </c>
      <c r="E87" s="41" t="str">
        <f>if(VLOOKUP($B87,'Zip Codes Analysis'!$B:$K,4,false)&gt;1, "Yes, Low Income Community", "No")</f>
        <v>No</v>
      </c>
      <c r="F87" s="55" t="s">
        <v>11</v>
      </c>
      <c r="G87" s="43" t="str">
        <f t="shared" si="2"/>
        <v>No</v>
      </c>
      <c r="H87" s="34" t="b">
        <f t="shared" si="3"/>
        <v>0</v>
      </c>
      <c r="I87" s="34" t="b">
        <v>0</v>
      </c>
      <c r="J87" s="34" t="b">
        <v>0</v>
      </c>
      <c r="K87" s="34" t="b">
        <v>0</v>
      </c>
      <c r="L87" s="56" t="b">
        <v>1</v>
      </c>
      <c r="M87" s="56" t="b">
        <v>0</v>
      </c>
      <c r="N87" s="56" t="b">
        <v>0</v>
      </c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>
      <c r="A88" s="37"/>
      <c r="B88" s="34">
        <v>90085.0</v>
      </c>
      <c r="C88" s="16" t="str">
        <f>if(VLOOKUP($B88,'Zip Codes Analysis'!$B:$K,2,false)=true, "Yes, Disadvantaged Community", "No")</f>
        <v>No</v>
      </c>
      <c r="D88" s="41" t="str">
        <f>if(VLOOKUP($B88,'Zip Codes Analysis'!$B:$K,3,false)&gt;1, "Yes, Rural Community", "No")</f>
        <v>No</v>
      </c>
      <c r="E88" s="41" t="str">
        <f>if(VLOOKUP($B88,'Zip Codes Analysis'!$B:$K,4,false)&gt;1, "Yes, Low Income Community", "No")</f>
        <v>No</v>
      </c>
      <c r="F88" s="43" t="str">
        <f>If(AND(J88=FALSE,K88=FALSE), "No","Yes, Program Service Eligible")</f>
        <v>No</v>
      </c>
      <c r="G88" s="43" t="str">
        <f t="shared" si="2"/>
        <v>No</v>
      </c>
      <c r="H88" s="34" t="b">
        <f t="shared" si="3"/>
        <v>0</v>
      </c>
      <c r="I88" s="34" t="b">
        <v>0</v>
      </c>
      <c r="J88" s="34" t="b">
        <v>0</v>
      </c>
      <c r="K88" s="34" t="b">
        <v>0</v>
      </c>
      <c r="L88" s="56" t="b">
        <v>0</v>
      </c>
      <c r="M88" s="56" t="b">
        <v>0</v>
      </c>
      <c r="N88" s="56" t="b">
        <v>0</v>
      </c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>
      <c r="A89" s="37"/>
      <c r="B89" s="34">
        <v>90086.0</v>
      </c>
      <c r="C89" s="16" t="str">
        <f>if(VLOOKUP($B89,'Zip Codes Analysis'!$B:$K,2,false)=true, "Yes, Disadvantaged Community", "No")</f>
        <v>No</v>
      </c>
      <c r="D89" s="41" t="str">
        <f>if(VLOOKUP($B89,'Zip Codes Analysis'!$B:$K,3,false)&gt;1, "Yes, Rural Community", "No")</f>
        <v>No</v>
      </c>
      <c r="E89" s="41" t="str">
        <f>if(VLOOKUP($B89,'Zip Codes Analysis'!$B:$K,4,false)&gt;1, "Yes, Low Income Community", "No")</f>
        <v>No</v>
      </c>
      <c r="F89" s="55" t="s">
        <v>11</v>
      </c>
      <c r="G89" s="43" t="str">
        <f t="shared" si="2"/>
        <v>No</v>
      </c>
      <c r="H89" s="34" t="b">
        <f t="shared" si="3"/>
        <v>0</v>
      </c>
      <c r="I89" s="34" t="b">
        <v>0</v>
      </c>
      <c r="J89" s="34" t="b">
        <v>0</v>
      </c>
      <c r="K89" s="34" t="b">
        <v>0</v>
      </c>
      <c r="L89" s="56" t="b">
        <v>1</v>
      </c>
      <c r="M89" s="56" t="b">
        <v>0</v>
      </c>
      <c r="N89" s="56" t="b">
        <v>0</v>
      </c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>
      <c r="A90" s="37"/>
      <c r="B90" s="34">
        <v>90087.0</v>
      </c>
      <c r="C90" s="16" t="str">
        <f>if(VLOOKUP($B90,'Zip Codes Analysis'!$B:$K,2,false)=true, "Yes, Disadvantaged Community", "No")</f>
        <v>Yes, Disadvantaged Community</v>
      </c>
      <c r="D90" s="41" t="str">
        <f>if(VLOOKUP($B90,'Zip Codes Analysis'!$B:$K,3,false)&gt;1, "Yes, Rural Community", "No")</f>
        <v>No</v>
      </c>
      <c r="E90" s="41" t="str">
        <f>if(VLOOKUP($B90,'Zip Codes Analysis'!$B:$K,4,false)&gt;1, "Yes, Low Income Community", "No")</f>
        <v>No</v>
      </c>
      <c r="F90" s="55" t="s">
        <v>11</v>
      </c>
      <c r="G90" s="43" t="str">
        <f t="shared" si="2"/>
        <v>Yes, Underserved Program Services Eligible</v>
      </c>
      <c r="H90" s="34" t="b">
        <f t="shared" si="3"/>
        <v>1</v>
      </c>
      <c r="I90" s="34" t="b">
        <v>1</v>
      </c>
      <c r="J90" s="34" t="b">
        <v>0</v>
      </c>
      <c r="K90" s="34" t="b">
        <v>0</v>
      </c>
      <c r="L90" s="56" t="b">
        <v>1</v>
      </c>
      <c r="M90" s="56" t="b">
        <v>0</v>
      </c>
      <c r="N90" s="56" t="b">
        <v>0</v>
      </c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>
      <c r="A91" s="37"/>
      <c r="B91" s="34">
        <v>90088.0</v>
      </c>
      <c r="C91" s="16" t="str">
        <f>if(VLOOKUP($B91,'Zip Codes Analysis'!$B:$K,2,false)=true, "Yes, Disadvantaged Community", "No")</f>
        <v>No</v>
      </c>
      <c r="D91" s="41" t="str">
        <f>if(VLOOKUP($B91,'Zip Codes Analysis'!$B:$K,3,false)&gt;1, "Yes, Rural Community", "No")</f>
        <v>No</v>
      </c>
      <c r="E91" s="41" t="str">
        <f>if(VLOOKUP($B91,'Zip Codes Analysis'!$B:$K,4,false)&gt;1, "Yes, Low Income Community", "No")</f>
        <v>No</v>
      </c>
      <c r="F91" s="55" t="s">
        <v>11</v>
      </c>
      <c r="G91" s="43" t="str">
        <f t="shared" si="2"/>
        <v>No</v>
      </c>
      <c r="H91" s="34" t="b">
        <f t="shared" si="3"/>
        <v>0</v>
      </c>
      <c r="I91" s="34" t="b">
        <v>0</v>
      </c>
      <c r="J91" s="34" t="b">
        <v>0</v>
      </c>
      <c r="K91" s="34" t="b">
        <v>0</v>
      </c>
      <c r="L91" s="56" t="b">
        <v>1</v>
      </c>
      <c r="M91" s="56" t="b">
        <v>0</v>
      </c>
      <c r="N91" s="56" t="b">
        <v>0</v>
      </c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>
      <c r="A92" s="37"/>
      <c r="B92" s="40">
        <v>90089.0</v>
      </c>
      <c r="C92" s="41" t="str">
        <f>if(VLOOKUP($B92,'Zip Codes Analysis'!$B:$K,2,false)=true, "Yes, Disadvantaged Community", "No")</f>
        <v>Yes, Disadvantaged Community</v>
      </c>
      <c r="D92" s="42" t="str">
        <f>if(VLOOKUP($B92,'Zip Codes Analysis'!$B:$K,3,false)&gt;1, "Yes, Rural Community", "No")</f>
        <v>No</v>
      </c>
      <c r="E92" s="41" t="str">
        <f>if(VLOOKUP($B92,'Zip Codes Analysis'!$B:$K,4,false)&gt;1, "Yes, Low Income Community", "No")</f>
        <v>Yes, Low Income Community</v>
      </c>
      <c r="F92" s="43" t="str">
        <f t="shared" ref="F92:F94" si="7">If(AND(J92=FALSE,K92=FALSE), "No","Yes, Program Services Eligible")</f>
        <v>Yes, Program Services Eligible</v>
      </c>
      <c r="G92" s="43" t="str">
        <f t="shared" si="2"/>
        <v>Yes, Underserved Program Services Eligible</v>
      </c>
      <c r="H92" s="40" t="b">
        <f t="shared" si="3"/>
        <v>1</v>
      </c>
      <c r="I92" s="40" t="b">
        <v>1</v>
      </c>
      <c r="J92" s="40" t="b">
        <v>0</v>
      </c>
      <c r="K92" s="40" t="b">
        <v>1</v>
      </c>
      <c r="L92" s="44" t="b">
        <v>1</v>
      </c>
      <c r="M92" s="44" t="b">
        <v>0</v>
      </c>
      <c r="N92" s="44" t="b">
        <v>0</v>
      </c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>
      <c r="A93" s="1"/>
      <c r="B93" s="52">
        <v>90090.0</v>
      </c>
      <c r="C93" s="42" t="str">
        <f>if(VLOOKUP($B93,'Zip Codes Analysis'!$B:$K,2,false)=true, "Yes, Disadvantaged Community", "No")</f>
        <v>No</v>
      </c>
      <c r="D93" s="42" t="str">
        <f>if(VLOOKUP($B93,'Zip Codes Analysis'!$B:$K,3,false)&gt;1, "Yes, Rural Community", "No")</f>
        <v>No</v>
      </c>
      <c r="E93" s="41" t="str">
        <f>if(VLOOKUP($B93,'Zip Codes Analysis'!$B:$K,4,false)&gt;1, "Yes, Low Income Community", "No")</f>
        <v>No</v>
      </c>
      <c r="F93" s="43" t="str">
        <f t="shared" si="7"/>
        <v>Yes, Program Services Eligible</v>
      </c>
      <c r="G93" s="43" t="str">
        <f t="shared" si="2"/>
        <v>Yes, Underserved Program Services Eligible</v>
      </c>
      <c r="H93" s="52" t="b">
        <f t="shared" si="3"/>
        <v>0</v>
      </c>
      <c r="I93" s="52" t="b">
        <v>1</v>
      </c>
      <c r="J93" s="52" t="b">
        <v>0</v>
      </c>
      <c r="K93" s="52" t="b">
        <v>1</v>
      </c>
      <c r="L93" s="57" t="b">
        <v>1</v>
      </c>
      <c r="M93" s="57" t="b">
        <v>0</v>
      </c>
      <c r="N93" s="57" t="b">
        <v>0</v>
      </c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>
      <c r="A94" s="46"/>
      <c r="B94" s="47">
        <v>90091.0</v>
      </c>
      <c r="C94" s="41" t="str">
        <f>if(VLOOKUP($B94,'Zip Codes Analysis'!$B:$K,2,false)=true, "Yes, Disadvantaged Community", "No")</f>
        <v>Yes, Disadvantaged Community</v>
      </c>
      <c r="D94" s="42" t="str">
        <f>if(VLOOKUP($B94,'Zip Codes Analysis'!$B:$K,3,false)&gt;1, "Yes, Rural Community", "No")</f>
        <v>No</v>
      </c>
      <c r="E94" s="41" t="str">
        <f>if(VLOOKUP($B94,'Zip Codes Analysis'!$B:$K,4,false)&gt;1, "Yes, Low Income Community", "No")</f>
        <v>No</v>
      </c>
      <c r="F94" s="43" t="str">
        <f t="shared" si="7"/>
        <v>Yes, Program Services Eligible</v>
      </c>
      <c r="G94" s="43" t="str">
        <f t="shared" si="2"/>
        <v>Yes, Underserved Program Services Eligible</v>
      </c>
      <c r="H94" s="40" t="b">
        <f t="shared" si="3"/>
        <v>1</v>
      </c>
      <c r="I94" s="47" t="b">
        <v>1</v>
      </c>
      <c r="J94" s="47" t="b">
        <v>1</v>
      </c>
      <c r="K94" s="47" t="b">
        <v>0</v>
      </c>
      <c r="L94" s="48" t="b">
        <v>1</v>
      </c>
      <c r="M94" s="48" t="b">
        <v>0</v>
      </c>
      <c r="N94" s="48" t="b">
        <v>0</v>
      </c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>
      <c r="A95" s="37"/>
      <c r="B95" s="34">
        <v>90092.0</v>
      </c>
      <c r="C95" s="16" t="str">
        <f>if(VLOOKUP($B95,'Zip Codes Analysis'!$B:$K,2,false)=true, "Yes, Disadvantaged Community", "No")</f>
        <v>No</v>
      </c>
      <c r="D95" s="41" t="str">
        <f>if(VLOOKUP($B95,'Zip Codes Analysis'!$B:$K,3,false)&gt;1, "Yes, Rural Community", "No")</f>
        <v>No</v>
      </c>
      <c r="E95" s="41" t="str">
        <f>if(VLOOKUP($B95,'Zip Codes Analysis'!$B:$K,4,false)&gt;1, "Yes, Low Income Community", "No")</f>
        <v>No</v>
      </c>
      <c r="F95" s="43" t="str">
        <f>If(AND(J95=FALSE,K95=FALSE), "No","Yes, Program Service Eligible")</f>
        <v>No</v>
      </c>
      <c r="G95" s="43" t="str">
        <f t="shared" si="2"/>
        <v>No</v>
      </c>
      <c r="H95" s="34" t="b">
        <f t="shared" si="3"/>
        <v>0</v>
      </c>
      <c r="I95" s="34" t="b">
        <v>0</v>
      </c>
      <c r="J95" s="34" t="b">
        <v>0</v>
      </c>
      <c r="K95" s="34" t="b">
        <v>0</v>
      </c>
      <c r="L95" s="56" t="b">
        <v>0</v>
      </c>
      <c r="M95" s="56" t="b">
        <v>0</v>
      </c>
      <c r="N95" s="56" t="b">
        <v>0</v>
      </c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>
      <c r="A96" s="37"/>
      <c r="B96" s="34">
        <v>90093.0</v>
      </c>
      <c r="C96" s="16" t="str">
        <f>if(VLOOKUP($B96,'Zip Codes Analysis'!$B:$K,2,false)=true, "Yes, Disadvantaged Community", "No")</f>
        <v>Yes, Disadvantaged Community</v>
      </c>
      <c r="D96" s="41" t="str">
        <f>if(VLOOKUP($B96,'Zip Codes Analysis'!$B:$K,3,false)&gt;1, "Yes, Rural Community", "No")</f>
        <v>No</v>
      </c>
      <c r="E96" s="41" t="str">
        <f>if(VLOOKUP($B96,'Zip Codes Analysis'!$B:$K,4,false)&gt;1, "Yes, Low Income Community", "No")</f>
        <v>No</v>
      </c>
      <c r="F96" s="55" t="s">
        <v>11</v>
      </c>
      <c r="G96" s="43" t="str">
        <f t="shared" si="2"/>
        <v>Yes, Underserved Program Services Eligible</v>
      </c>
      <c r="H96" s="34" t="b">
        <f t="shared" si="3"/>
        <v>1</v>
      </c>
      <c r="I96" s="34" t="b">
        <v>1</v>
      </c>
      <c r="J96" s="34" t="b">
        <v>0</v>
      </c>
      <c r="K96" s="34" t="b">
        <v>0</v>
      </c>
      <c r="L96" s="56" t="b">
        <v>1</v>
      </c>
      <c r="M96" s="56" t="b">
        <v>0</v>
      </c>
      <c r="N96" s="56" t="b">
        <v>0</v>
      </c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>
      <c r="A97" s="50"/>
      <c r="B97" s="51">
        <v>90094.0</v>
      </c>
      <c r="C97" s="42" t="str">
        <f>if(VLOOKUP($B97,'Zip Codes Analysis'!$B:$K,2,false)=true, "Yes, Disadvantaged Community", "No")</f>
        <v>No</v>
      </c>
      <c r="D97" s="42" t="str">
        <f>if(VLOOKUP($B97,'Zip Codes Analysis'!$B:$K,3,false)&gt;1, "Yes, Rural Community", "No")</f>
        <v>No</v>
      </c>
      <c r="E97" s="41" t="str">
        <f>if(VLOOKUP($B97,'Zip Codes Analysis'!$B:$K,4,false)&gt;1, "Yes, Low Income Community", "No")</f>
        <v>No</v>
      </c>
      <c r="F97" s="43" t="str">
        <f>If(AND(J97=FALSE,K97=FALSE), "No","Yes, Program Services Eligible")</f>
        <v>Yes, Program Services Eligible</v>
      </c>
      <c r="G97" s="43" t="str">
        <f t="shared" si="2"/>
        <v>No</v>
      </c>
      <c r="H97" s="52" t="b">
        <f t="shared" si="3"/>
        <v>0</v>
      </c>
      <c r="I97" s="51" t="b">
        <v>0</v>
      </c>
      <c r="J97" s="51" t="b">
        <v>0</v>
      </c>
      <c r="K97" s="51" t="b">
        <v>1</v>
      </c>
      <c r="L97" s="53" t="b">
        <v>1</v>
      </c>
      <c r="M97" s="53" t="b">
        <v>0</v>
      </c>
      <c r="N97" s="53" t="b">
        <v>0</v>
      </c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>
      <c r="A98" s="37"/>
      <c r="B98" s="34">
        <v>90095.0</v>
      </c>
      <c r="C98" s="16" t="str">
        <f>if(VLOOKUP($B98,'Zip Codes Analysis'!$B:$K,2,false)=true, "Yes, Disadvantaged Community", "No")</f>
        <v>No</v>
      </c>
      <c r="D98" s="41" t="str">
        <f>if(VLOOKUP($B98,'Zip Codes Analysis'!$B:$K,3,false)&gt;1, "Yes, Rural Community", "No")</f>
        <v>No</v>
      </c>
      <c r="E98" s="41" t="str">
        <f>if(VLOOKUP($B98,'Zip Codes Analysis'!$B:$K,4,false)&gt;1, "Yes, Low Income Community", "No")</f>
        <v>No</v>
      </c>
      <c r="F98" s="55" t="s">
        <v>11</v>
      </c>
      <c r="G98" s="43" t="str">
        <f t="shared" si="2"/>
        <v>Yes, Underserved Program Services Eligible</v>
      </c>
      <c r="H98" s="34" t="b">
        <f t="shared" si="3"/>
        <v>0</v>
      </c>
      <c r="I98" s="34" t="b">
        <v>1</v>
      </c>
      <c r="J98" s="34" t="b">
        <v>0</v>
      </c>
      <c r="K98" s="34" t="b">
        <v>0</v>
      </c>
      <c r="L98" s="56" t="b">
        <v>1</v>
      </c>
      <c r="M98" s="56" t="b">
        <v>0</v>
      </c>
      <c r="N98" s="56" t="b">
        <v>0</v>
      </c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>
      <c r="A99" s="37"/>
      <c r="B99" s="34">
        <v>90096.0</v>
      </c>
      <c r="C99" s="16" t="str">
        <f>if(VLOOKUP($B99,'Zip Codes Analysis'!$B:$K,2,false)=true, "Yes, Disadvantaged Community", "No")</f>
        <v>No</v>
      </c>
      <c r="D99" s="41" t="str">
        <f>if(VLOOKUP($B99,'Zip Codes Analysis'!$B:$K,3,false)&gt;1, "Yes, Rural Community", "No")</f>
        <v>No</v>
      </c>
      <c r="E99" s="41" t="str">
        <f>if(VLOOKUP($B99,'Zip Codes Analysis'!$B:$K,4,false)&gt;1, "Yes, Low Income Community", "No")</f>
        <v>No</v>
      </c>
      <c r="F99" s="55" t="s">
        <v>11</v>
      </c>
      <c r="G99" s="43" t="str">
        <f t="shared" si="2"/>
        <v>No</v>
      </c>
      <c r="H99" s="34" t="b">
        <f t="shared" si="3"/>
        <v>0</v>
      </c>
      <c r="I99" s="34" t="b">
        <v>0</v>
      </c>
      <c r="J99" s="34" t="b">
        <v>0</v>
      </c>
      <c r="K99" s="34" t="b">
        <v>0</v>
      </c>
      <c r="L99" s="56" t="b">
        <v>1</v>
      </c>
      <c r="M99" s="56" t="b">
        <v>0</v>
      </c>
      <c r="N99" s="56" t="b">
        <v>0</v>
      </c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>
      <c r="A100" s="37"/>
      <c r="B100" s="34">
        <v>90099.0</v>
      </c>
      <c r="C100" s="16" t="str">
        <f>if(VLOOKUP($B100,'Zip Codes Analysis'!$B:$K,2,false)=true, "Yes, Disadvantaged Community", "No")</f>
        <v>No</v>
      </c>
      <c r="D100" s="41" t="str">
        <f>if(VLOOKUP($B100,'Zip Codes Analysis'!$B:$K,3,false)&gt;1, "Yes, Rural Community", "No")</f>
        <v>No</v>
      </c>
      <c r="E100" s="41" t="str">
        <f>if(VLOOKUP($B100,'Zip Codes Analysis'!$B:$K,4,false)&gt;1, "Yes, Low Income Community", "No")</f>
        <v>No</v>
      </c>
      <c r="F100" s="55" t="s">
        <v>11</v>
      </c>
      <c r="G100" s="43" t="str">
        <f t="shared" si="2"/>
        <v>No</v>
      </c>
      <c r="H100" s="34" t="b">
        <f t="shared" si="3"/>
        <v>0</v>
      </c>
      <c r="I100" s="34" t="b">
        <v>0</v>
      </c>
      <c r="J100" s="34" t="b">
        <v>0</v>
      </c>
      <c r="K100" s="34" t="b">
        <v>0</v>
      </c>
      <c r="L100" s="56" t="b">
        <v>1</v>
      </c>
      <c r="M100" s="56" t="b">
        <v>0</v>
      </c>
      <c r="N100" s="56" t="b">
        <v>0</v>
      </c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>
      <c r="A101" s="37"/>
      <c r="B101" s="34">
        <v>90101.0</v>
      </c>
      <c r="C101" s="16" t="str">
        <f>if(VLOOKUP($B101,'Zip Codes Analysis'!$B:$K,2,false)=true, "Yes, Disadvantaged Community", "No")</f>
        <v>No</v>
      </c>
      <c r="D101" s="41" t="str">
        <f>if(VLOOKUP($B101,'Zip Codes Analysis'!$B:$K,3,false)&gt;1, "Yes, Rural Community", "No")</f>
        <v>No</v>
      </c>
      <c r="E101" s="41" t="str">
        <f>if(VLOOKUP($B101,'Zip Codes Analysis'!$B:$K,4,false)&gt;1, "Yes, Low Income Community", "No")</f>
        <v>No</v>
      </c>
      <c r="F101" s="43" t="str">
        <f t="shared" ref="F101:F103" si="8">If(AND(J101=FALSE,K101=FALSE), "No","Yes, Program Service Eligible")</f>
        <v>No</v>
      </c>
      <c r="G101" s="43" t="str">
        <f t="shared" si="2"/>
        <v>No</v>
      </c>
      <c r="H101" s="34" t="b">
        <f t="shared" si="3"/>
        <v>0</v>
      </c>
      <c r="I101" s="34" t="b">
        <v>0</v>
      </c>
      <c r="J101" s="34" t="b">
        <v>0</v>
      </c>
      <c r="K101" s="34" t="b">
        <v>0</v>
      </c>
      <c r="L101" s="56" t="b">
        <v>0</v>
      </c>
      <c r="M101" s="56" t="b">
        <v>0</v>
      </c>
      <c r="N101" s="56" t="b">
        <v>0</v>
      </c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>
      <c r="A102" s="37"/>
      <c r="B102" s="34">
        <v>90102.0</v>
      </c>
      <c r="C102" s="16" t="str">
        <f>if(VLOOKUP($B102,'Zip Codes Analysis'!$B:$K,2,false)=true, "Yes, Disadvantaged Community", "No")</f>
        <v>No</v>
      </c>
      <c r="D102" s="41" t="str">
        <f>if(VLOOKUP($B102,'Zip Codes Analysis'!$B:$K,3,false)&gt;1, "Yes, Rural Community", "No")</f>
        <v>No</v>
      </c>
      <c r="E102" s="41" t="str">
        <f>if(VLOOKUP($B102,'Zip Codes Analysis'!$B:$K,4,false)&gt;1, "Yes, Low Income Community", "No")</f>
        <v>No</v>
      </c>
      <c r="F102" s="43" t="str">
        <f t="shared" si="8"/>
        <v>No</v>
      </c>
      <c r="G102" s="43" t="str">
        <f t="shared" si="2"/>
        <v>No</v>
      </c>
      <c r="H102" s="34" t="b">
        <f t="shared" si="3"/>
        <v>0</v>
      </c>
      <c r="I102" s="34" t="b">
        <v>0</v>
      </c>
      <c r="J102" s="34" t="b">
        <v>0</v>
      </c>
      <c r="K102" s="34" t="b">
        <v>0</v>
      </c>
      <c r="L102" s="56" t="b">
        <v>0</v>
      </c>
      <c r="M102" s="56" t="b">
        <v>0</v>
      </c>
      <c r="N102" s="56" t="b">
        <v>0</v>
      </c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>
      <c r="A103" s="37"/>
      <c r="B103" s="34">
        <v>90103.0</v>
      </c>
      <c r="C103" s="16" t="str">
        <f>if(VLOOKUP($B103,'Zip Codes Analysis'!$B:$K,2,false)=true, "Yes, Disadvantaged Community", "No")</f>
        <v>No</v>
      </c>
      <c r="D103" s="41" t="str">
        <f>if(VLOOKUP($B103,'Zip Codes Analysis'!$B:$K,3,false)&gt;1, "Yes, Rural Community", "No")</f>
        <v>No</v>
      </c>
      <c r="E103" s="41" t="str">
        <f>if(VLOOKUP($B103,'Zip Codes Analysis'!$B:$K,4,false)&gt;1, "Yes, Low Income Community", "No")</f>
        <v>No</v>
      </c>
      <c r="F103" s="43" t="str">
        <f t="shared" si="8"/>
        <v>No</v>
      </c>
      <c r="G103" s="43" t="str">
        <f t="shared" si="2"/>
        <v>No</v>
      </c>
      <c r="H103" s="34" t="b">
        <f t="shared" si="3"/>
        <v>0</v>
      </c>
      <c r="I103" s="34" t="b">
        <v>0</v>
      </c>
      <c r="J103" s="34" t="b">
        <v>0</v>
      </c>
      <c r="K103" s="34" t="b">
        <v>0</v>
      </c>
      <c r="L103" s="56" t="b">
        <v>0</v>
      </c>
      <c r="M103" s="56" t="b">
        <v>0</v>
      </c>
      <c r="N103" s="56" t="b">
        <v>0</v>
      </c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>
      <c r="A104" s="37"/>
      <c r="B104" s="34">
        <v>90189.0</v>
      </c>
      <c r="C104" s="16" t="str">
        <f>if(VLOOKUP($B104,'Zip Codes Analysis'!$B:$K,2,false)=true, "Yes, Disadvantaged Community", "No")</f>
        <v>No</v>
      </c>
      <c r="D104" s="41" t="str">
        <f>if(VLOOKUP($B104,'Zip Codes Analysis'!$B:$K,3,false)&gt;1, "Yes, Rural Community", "No")</f>
        <v>No</v>
      </c>
      <c r="E104" s="41" t="str">
        <f>if(VLOOKUP($B104,'Zip Codes Analysis'!$B:$K,4,false)&gt;1, "Yes, Low Income Community", "No")</f>
        <v>No</v>
      </c>
      <c r="F104" s="55" t="s">
        <v>11</v>
      </c>
      <c r="G104" s="43" t="str">
        <f t="shared" si="2"/>
        <v>No</v>
      </c>
      <c r="H104" s="34" t="b">
        <f t="shared" si="3"/>
        <v>0</v>
      </c>
      <c r="I104" s="34" t="b">
        <v>0</v>
      </c>
      <c r="J104" s="34" t="b">
        <v>0</v>
      </c>
      <c r="K104" s="34" t="b">
        <v>0</v>
      </c>
      <c r="L104" s="56" t="b">
        <v>1</v>
      </c>
      <c r="M104" s="56" t="b">
        <v>0</v>
      </c>
      <c r="N104" s="56" t="b">
        <v>0</v>
      </c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>
      <c r="A105" s="37"/>
      <c r="B105" s="40">
        <v>90201.0</v>
      </c>
      <c r="C105" s="41" t="str">
        <f>if(VLOOKUP($B105,'Zip Codes Analysis'!$B:$K,2,false)=true, "Yes, Disadvantaged Community", "No")</f>
        <v>Yes, Disadvantaged Community</v>
      </c>
      <c r="D105" s="42" t="str">
        <f>if(VLOOKUP($B105,'Zip Codes Analysis'!$B:$K,3,false)&gt;1, "Yes, Rural Community", "No")</f>
        <v>No</v>
      </c>
      <c r="E105" s="41" t="str">
        <f>if(VLOOKUP($B105,'Zip Codes Analysis'!$B:$K,4,false)&gt;1, "Yes, Low Income Community", "No")</f>
        <v>No</v>
      </c>
      <c r="F105" s="43" t="str">
        <f>If(AND(J105=FALSE,K105=FALSE), "No","Yes, Program Services Eligible")</f>
        <v>Yes, Program Services Eligible</v>
      </c>
      <c r="G105" s="43" t="str">
        <f t="shared" si="2"/>
        <v>Yes, Underserved Program Services Eligible</v>
      </c>
      <c r="H105" s="40" t="b">
        <f t="shared" si="3"/>
        <v>1</v>
      </c>
      <c r="I105" s="40" t="b">
        <v>1</v>
      </c>
      <c r="J105" s="40" t="b">
        <v>1</v>
      </c>
      <c r="K105" s="40" t="b">
        <v>1</v>
      </c>
      <c r="L105" s="44" t="b">
        <v>0</v>
      </c>
      <c r="M105" s="44" t="b">
        <v>0</v>
      </c>
      <c r="N105" s="44" t="b">
        <v>0</v>
      </c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>
      <c r="A106" s="37"/>
      <c r="B106" s="34">
        <v>90202.0</v>
      </c>
      <c r="C106" s="16" t="str">
        <f>if(VLOOKUP($B106,'Zip Codes Analysis'!$B:$K,2,false)=true, "Yes, Disadvantaged Community", "No")</f>
        <v>Yes, Disadvantaged Community</v>
      </c>
      <c r="D106" s="41" t="str">
        <f>if(VLOOKUP($B106,'Zip Codes Analysis'!$B:$K,3,false)&gt;1, "Yes, Rural Community", "No")</f>
        <v>No</v>
      </c>
      <c r="E106" s="41" t="str">
        <f>if(VLOOKUP($B106,'Zip Codes Analysis'!$B:$K,4,false)&gt;1, "Yes, Low Income Community", "No")</f>
        <v>No</v>
      </c>
      <c r="F106" s="43" t="str">
        <f>If(AND(J106=FALSE,K106=FALSE), "No","Yes, Program Service Eligible")</f>
        <v>No</v>
      </c>
      <c r="G106" s="43" t="str">
        <f t="shared" si="2"/>
        <v>Yes, Underserved Program Services Eligible</v>
      </c>
      <c r="H106" s="34" t="b">
        <f t="shared" si="3"/>
        <v>1</v>
      </c>
      <c r="I106" s="34" t="b">
        <v>1</v>
      </c>
      <c r="J106" s="34" t="b">
        <v>0</v>
      </c>
      <c r="K106" s="34" t="b">
        <v>0</v>
      </c>
      <c r="L106" s="56" t="b">
        <v>0</v>
      </c>
      <c r="M106" s="56" t="b">
        <v>0</v>
      </c>
      <c r="N106" s="56" t="b">
        <v>0</v>
      </c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>
      <c r="A107" s="50"/>
      <c r="B107" s="51">
        <v>90209.0</v>
      </c>
      <c r="C107" s="42" t="str">
        <f>if(VLOOKUP($B107,'Zip Codes Analysis'!$B:$K,2,false)=true, "Yes, Disadvantaged Community", "No")</f>
        <v>No</v>
      </c>
      <c r="D107" s="42" t="str">
        <f>if(VLOOKUP($B107,'Zip Codes Analysis'!$B:$K,3,false)&gt;1, "Yes, Rural Community", "No")</f>
        <v>No</v>
      </c>
      <c r="E107" s="41" t="str">
        <f>if(VLOOKUP($B107,'Zip Codes Analysis'!$B:$K,4,false)&gt;1, "Yes, Low Income Community", "No")</f>
        <v>No</v>
      </c>
      <c r="F107" s="43" t="str">
        <f t="shared" ref="F107:F125" si="9">If(AND(J107=FALSE,K107=FALSE), "No","Yes, Program Services Eligible")</f>
        <v>Yes, Program Services Eligible</v>
      </c>
      <c r="G107" s="43" t="str">
        <f t="shared" si="2"/>
        <v>No</v>
      </c>
      <c r="H107" s="52" t="b">
        <f t="shared" si="3"/>
        <v>0</v>
      </c>
      <c r="I107" s="51" t="b">
        <v>0</v>
      </c>
      <c r="J107" s="51" t="b">
        <v>1</v>
      </c>
      <c r="K107" s="51" t="b">
        <v>0</v>
      </c>
      <c r="L107" s="53" t="b">
        <v>0</v>
      </c>
      <c r="M107" s="53" t="b">
        <v>0</v>
      </c>
      <c r="N107" s="53" t="b">
        <v>0</v>
      </c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>
      <c r="A108" s="50"/>
      <c r="B108" s="51">
        <v>90210.0</v>
      </c>
      <c r="C108" s="42" t="str">
        <f>if(VLOOKUP($B108,'Zip Codes Analysis'!$B:$K,2,false)=true, "Yes, Disadvantaged Community", "No")</f>
        <v>No</v>
      </c>
      <c r="D108" s="42" t="str">
        <f>if(VLOOKUP($B108,'Zip Codes Analysis'!$B:$K,3,false)&gt;1, "Yes, Rural Community", "No")</f>
        <v>No</v>
      </c>
      <c r="E108" s="41" t="str">
        <f>if(VLOOKUP($B108,'Zip Codes Analysis'!$B:$K,4,false)&gt;1, "Yes, Low Income Community", "No")</f>
        <v>No</v>
      </c>
      <c r="F108" s="43" t="str">
        <f t="shared" si="9"/>
        <v>Yes, Program Services Eligible</v>
      </c>
      <c r="G108" s="43" t="str">
        <f t="shared" si="2"/>
        <v>No</v>
      </c>
      <c r="H108" s="52" t="b">
        <f t="shared" si="3"/>
        <v>0</v>
      </c>
      <c r="I108" s="51" t="b">
        <v>0</v>
      </c>
      <c r="J108" s="51" t="b">
        <v>1</v>
      </c>
      <c r="K108" s="51" t="b">
        <v>1</v>
      </c>
      <c r="L108" s="53" t="b">
        <v>0</v>
      </c>
      <c r="M108" s="53" t="b">
        <v>0</v>
      </c>
      <c r="N108" s="53" t="b">
        <v>0</v>
      </c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>
      <c r="A109" s="50"/>
      <c r="B109" s="51">
        <v>90211.0</v>
      </c>
      <c r="C109" s="42" t="str">
        <f>if(VLOOKUP($B109,'Zip Codes Analysis'!$B:$K,2,false)=true, "Yes, Disadvantaged Community", "No")</f>
        <v>No</v>
      </c>
      <c r="D109" s="42" t="str">
        <f>if(VLOOKUP($B109,'Zip Codes Analysis'!$B:$K,3,false)&gt;1, "Yes, Rural Community", "No")</f>
        <v>No</v>
      </c>
      <c r="E109" s="41" t="str">
        <f>if(VLOOKUP($B109,'Zip Codes Analysis'!$B:$K,4,false)&gt;1, "Yes, Low Income Community", "No")</f>
        <v>No</v>
      </c>
      <c r="F109" s="43" t="str">
        <f t="shared" si="9"/>
        <v>Yes, Program Services Eligible</v>
      </c>
      <c r="G109" s="43" t="str">
        <f t="shared" si="2"/>
        <v>No</v>
      </c>
      <c r="H109" s="52" t="b">
        <f t="shared" si="3"/>
        <v>0</v>
      </c>
      <c r="I109" s="51" t="b">
        <v>0</v>
      </c>
      <c r="J109" s="51" t="b">
        <v>1</v>
      </c>
      <c r="K109" s="51" t="b">
        <v>1</v>
      </c>
      <c r="L109" s="53" t="b">
        <v>0</v>
      </c>
      <c r="M109" s="53" t="b">
        <v>0</v>
      </c>
      <c r="N109" s="53" t="b">
        <v>0</v>
      </c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>
      <c r="A110" s="50"/>
      <c r="B110" s="51">
        <v>90212.0</v>
      </c>
      <c r="C110" s="42" t="str">
        <f>if(VLOOKUP($B110,'Zip Codes Analysis'!$B:$K,2,false)=true, "Yes, Disadvantaged Community", "No")</f>
        <v>No</v>
      </c>
      <c r="D110" s="42" t="str">
        <f>if(VLOOKUP($B110,'Zip Codes Analysis'!$B:$K,3,false)&gt;1, "Yes, Rural Community", "No")</f>
        <v>No</v>
      </c>
      <c r="E110" s="41" t="str">
        <f>if(VLOOKUP($B110,'Zip Codes Analysis'!$B:$K,4,false)&gt;1, "Yes, Low Income Community", "No")</f>
        <v>No</v>
      </c>
      <c r="F110" s="43" t="str">
        <f t="shared" si="9"/>
        <v>Yes, Program Services Eligible</v>
      </c>
      <c r="G110" s="43" t="str">
        <f t="shared" si="2"/>
        <v>No</v>
      </c>
      <c r="H110" s="52" t="b">
        <f t="shared" si="3"/>
        <v>0</v>
      </c>
      <c r="I110" s="51" t="b">
        <v>0</v>
      </c>
      <c r="J110" s="51" t="b">
        <v>1</v>
      </c>
      <c r="K110" s="51" t="b">
        <v>1</v>
      </c>
      <c r="L110" s="53" t="b">
        <v>0</v>
      </c>
      <c r="M110" s="53" t="b">
        <v>0</v>
      </c>
      <c r="N110" s="53" t="b">
        <v>0</v>
      </c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>
      <c r="A111" s="50"/>
      <c r="B111" s="51">
        <v>90213.0</v>
      </c>
      <c r="C111" s="42" t="str">
        <f>if(VLOOKUP($B111,'Zip Codes Analysis'!$B:$K,2,false)=true, "Yes, Disadvantaged Community", "No")</f>
        <v>No</v>
      </c>
      <c r="D111" s="42" t="str">
        <f>if(VLOOKUP($B111,'Zip Codes Analysis'!$B:$K,3,false)&gt;1, "Yes, Rural Community", "No")</f>
        <v>No</v>
      </c>
      <c r="E111" s="41" t="str">
        <f>if(VLOOKUP($B111,'Zip Codes Analysis'!$B:$K,4,false)&gt;1, "Yes, Low Income Community", "No")</f>
        <v>No</v>
      </c>
      <c r="F111" s="43" t="str">
        <f t="shared" si="9"/>
        <v>Yes, Program Services Eligible</v>
      </c>
      <c r="G111" s="43" t="str">
        <f t="shared" si="2"/>
        <v>No</v>
      </c>
      <c r="H111" s="52" t="b">
        <f t="shared" si="3"/>
        <v>0</v>
      </c>
      <c r="I111" s="51" t="b">
        <v>0</v>
      </c>
      <c r="J111" s="51" t="b">
        <v>1</v>
      </c>
      <c r="K111" s="51" t="b">
        <v>0</v>
      </c>
      <c r="L111" s="53" t="b">
        <v>0</v>
      </c>
      <c r="M111" s="53" t="b">
        <v>0</v>
      </c>
      <c r="N111" s="53" t="b">
        <v>0</v>
      </c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>
      <c r="A112" s="37"/>
      <c r="B112" s="40">
        <v>90220.0</v>
      </c>
      <c r="C112" s="41" t="str">
        <f>if(VLOOKUP($B112,'Zip Codes Analysis'!$B:$K,2,false)=true, "Yes, Disadvantaged Community", "No")</f>
        <v>Yes, Disadvantaged Community</v>
      </c>
      <c r="D112" s="42" t="str">
        <f>if(VLOOKUP($B112,'Zip Codes Analysis'!$B:$K,3,false)&gt;1, "Yes, Rural Community", "No")</f>
        <v>No</v>
      </c>
      <c r="E112" s="41" t="str">
        <f>if(VLOOKUP($B112,'Zip Codes Analysis'!$B:$K,4,false)&gt;1, "Yes, Low Income Community", "No")</f>
        <v>No</v>
      </c>
      <c r="F112" s="43" t="str">
        <f t="shared" si="9"/>
        <v>Yes, Program Services Eligible</v>
      </c>
      <c r="G112" s="43" t="str">
        <f t="shared" si="2"/>
        <v>Yes, Underserved Program Services Eligible</v>
      </c>
      <c r="H112" s="40" t="b">
        <f t="shared" si="3"/>
        <v>1</v>
      </c>
      <c r="I112" s="40" t="b">
        <v>1</v>
      </c>
      <c r="J112" s="40" t="b">
        <v>1</v>
      </c>
      <c r="K112" s="40" t="b">
        <v>1</v>
      </c>
      <c r="L112" s="44" t="b">
        <v>0</v>
      </c>
      <c r="M112" s="44" t="b">
        <v>0</v>
      </c>
      <c r="N112" s="44" t="b">
        <v>0</v>
      </c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>
      <c r="A113" s="37"/>
      <c r="B113" s="40">
        <v>90221.0</v>
      </c>
      <c r="C113" s="41" t="str">
        <f>if(VLOOKUP($B113,'Zip Codes Analysis'!$B:$K,2,false)=true, "Yes, Disadvantaged Community", "No")</f>
        <v>Yes, Disadvantaged Community</v>
      </c>
      <c r="D113" s="42" t="str">
        <f>if(VLOOKUP($B113,'Zip Codes Analysis'!$B:$K,3,false)&gt;1, "Yes, Rural Community", "No")</f>
        <v>No</v>
      </c>
      <c r="E113" s="41" t="str">
        <f>if(VLOOKUP($B113,'Zip Codes Analysis'!$B:$K,4,false)&gt;1, "Yes, Low Income Community", "No")</f>
        <v>No</v>
      </c>
      <c r="F113" s="43" t="str">
        <f t="shared" si="9"/>
        <v>Yes, Program Services Eligible</v>
      </c>
      <c r="G113" s="43" t="str">
        <f t="shared" si="2"/>
        <v>Yes, Underserved Program Services Eligible</v>
      </c>
      <c r="H113" s="40" t="b">
        <f t="shared" si="3"/>
        <v>1</v>
      </c>
      <c r="I113" s="40" t="b">
        <v>1</v>
      </c>
      <c r="J113" s="40" t="b">
        <v>1</v>
      </c>
      <c r="K113" s="40" t="b">
        <v>1</v>
      </c>
      <c r="L113" s="44" t="b">
        <v>0</v>
      </c>
      <c r="M113" s="44" t="b">
        <v>0</v>
      </c>
      <c r="N113" s="44" t="b">
        <v>0</v>
      </c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>
      <c r="A114" s="37"/>
      <c r="B114" s="40">
        <v>90222.0</v>
      </c>
      <c r="C114" s="41" t="str">
        <f>if(VLOOKUP($B114,'Zip Codes Analysis'!$B:$K,2,false)=true, "Yes, Disadvantaged Community", "No")</f>
        <v>Yes, Disadvantaged Community</v>
      </c>
      <c r="D114" s="42" t="str">
        <f>if(VLOOKUP($B114,'Zip Codes Analysis'!$B:$K,3,false)&gt;1, "Yes, Rural Community", "No")</f>
        <v>No</v>
      </c>
      <c r="E114" s="41" t="str">
        <f>if(VLOOKUP($B114,'Zip Codes Analysis'!$B:$K,4,false)&gt;1, "Yes, Low Income Community", "No")</f>
        <v>No</v>
      </c>
      <c r="F114" s="43" t="str">
        <f t="shared" si="9"/>
        <v>Yes, Program Services Eligible</v>
      </c>
      <c r="G114" s="43" t="str">
        <f t="shared" si="2"/>
        <v>Yes, Underserved Program Services Eligible</v>
      </c>
      <c r="H114" s="40" t="b">
        <f t="shared" si="3"/>
        <v>1</v>
      </c>
      <c r="I114" s="40" t="b">
        <v>1</v>
      </c>
      <c r="J114" s="40" t="b">
        <v>1</v>
      </c>
      <c r="K114" s="40" t="b">
        <v>1</v>
      </c>
      <c r="L114" s="44" t="b">
        <v>0</v>
      </c>
      <c r="M114" s="44" t="b">
        <v>0</v>
      </c>
      <c r="N114" s="44" t="b">
        <v>0</v>
      </c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>
      <c r="A115" s="46"/>
      <c r="B115" s="47">
        <v>90223.0</v>
      </c>
      <c r="C115" s="41" t="str">
        <f>if(VLOOKUP($B115,'Zip Codes Analysis'!$B:$K,2,false)=true, "Yes, Disadvantaged Community", "No")</f>
        <v>Yes, Disadvantaged Community</v>
      </c>
      <c r="D115" s="42" t="str">
        <f>if(VLOOKUP($B115,'Zip Codes Analysis'!$B:$K,3,false)&gt;1, "Yes, Rural Community", "No")</f>
        <v>No</v>
      </c>
      <c r="E115" s="41" t="str">
        <f>if(VLOOKUP($B115,'Zip Codes Analysis'!$B:$K,4,false)&gt;1, "Yes, Low Income Community", "No")</f>
        <v>No</v>
      </c>
      <c r="F115" s="43" t="str">
        <f t="shared" si="9"/>
        <v>Yes, Program Services Eligible</v>
      </c>
      <c r="G115" s="43" t="str">
        <f t="shared" si="2"/>
        <v>Yes, Underserved Program Services Eligible</v>
      </c>
      <c r="H115" s="40" t="b">
        <f t="shared" si="3"/>
        <v>1</v>
      </c>
      <c r="I115" s="47" t="b">
        <v>1</v>
      </c>
      <c r="J115" s="47" t="b">
        <v>1</v>
      </c>
      <c r="K115" s="47" t="b">
        <v>0</v>
      </c>
      <c r="L115" s="48" t="b">
        <v>0</v>
      </c>
      <c r="M115" s="48" t="b">
        <v>0</v>
      </c>
      <c r="N115" s="48" t="b">
        <v>0</v>
      </c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>
      <c r="A116" s="46"/>
      <c r="B116" s="47">
        <v>90224.0</v>
      </c>
      <c r="C116" s="41" t="str">
        <f>if(VLOOKUP($B116,'Zip Codes Analysis'!$B:$K,2,false)=true, "Yes, Disadvantaged Community", "No")</f>
        <v>Yes, Disadvantaged Community</v>
      </c>
      <c r="D116" s="42" t="str">
        <f>if(VLOOKUP($B116,'Zip Codes Analysis'!$B:$K,3,false)&gt;1, "Yes, Rural Community", "No")</f>
        <v>No</v>
      </c>
      <c r="E116" s="41" t="str">
        <f>if(VLOOKUP($B116,'Zip Codes Analysis'!$B:$K,4,false)&gt;1, "Yes, Low Income Community", "No")</f>
        <v>No</v>
      </c>
      <c r="F116" s="43" t="str">
        <f t="shared" si="9"/>
        <v>Yes, Program Services Eligible</v>
      </c>
      <c r="G116" s="43" t="str">
        <f t="shared" si="2"/>
        <v>Yes, Underserved Program Services Eligible</v>
      </c>
      <c r="H116" s="40" t="b">
        <f t="shared" si="3"/>
        <v>1</v>
      </c>
      <c r="I116" s="47" t="b">
        <v>1</v>
      </c>
      <c r="J116" s="47" t="b">
        <v>1</v>
      </c>
      <c r="K116" s="47" t="b">
        <v>0</v>
      </c>
      <c r="L116" s="48" t="b">
        <v>0</v>
      </c>
      <c r="M116" s="48" t="b">
        <v>0</v>
      </c>
      <c r="N116" s="48" t="b">
        <v>0</v>
      </c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>
      <c r="A117" s="50"/>
      <c r="B117" s="51">
        <v>90230.0</v>
      </c>
      <c r="C117" s="42" t="str">
        <f>if(VLOOKUP($B117,'Zip Codes Analysis'!$B:$K,2,false)=true, "Yes, Disadvantaged Community", "No")</f>
        <v>No</v>
      </c>
      <c r="D117" s="42" t="str">
        <f>if(VLOOKUP($B117,'Zip Codes Analysis'!$B:$K,3,false)&gt;1, "Yes, Rural Community", "No")</f>
        <v>No</v>
      </c>
      <c r="E117" s="41" t="str">
        <f>if(VLOOKUP($B117,'Zip Codes Analysis'!$B:$K,4,false)&gt;1, "Yes, Low Income Community", "No")</f>
        <v>No</v>
      </c>
      <c r="F117" s="43" t="str">
        <f t="shared" si="9"/>
        <v>Yes, Program Services Eligible</v>
      </c>
      <c r="G117" s="43" t="str">
        <f t="shared" si="2"/>
        <v>No</v>
      </c>
      <c r="H117" s="52" t="b">
        <f t="shared" si="3"/>
        <v>0</v>
      </c>
      <c r="I117" s="51" t="b">
        <v>0</v>
      </c>
      <c r="J117" s="51" t="b">
        <v>1</v>
      </c>
      <c r="K117" s="51" t="b">
        <v>1</v>
      </c>
      <c r="L117" s="53" t="b">
        <v>1</v>
      </c>
      <c r="M117" s="53" t="b">
        <v>0</v>
      </c>
      <c r="N117" s="53" t="b">
        <v>0</v>
      </c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>
      <c r="A118" s="50"/>
      <c r="B118" s="51">
        <v>90231.0</v>
      </c>
      <c r="C118" s="42" t="str">
        <f>if(VLOOKUP($B118,'Zip Codes Analysis'!$B:$K,2,false)=true, "Yes, Disadvantaged Community", "No")</f>
        <v>No</v>
      </c>
      <c r="D118" s="42" t="str">
        <f>if(VLOOKUP($B118,'Zip Codes Analysis'!$B:$K,3,false)&gt;1, "Yes, Rural Community", "No")</f>
        <v>No</v>
      </c>
      <c r="E118" s="41" t="str">
        <f>if(VLOOKUP($B118,'Zip Codes Analysis'!$B:$K,4,false)&gt;1, "Yes, Low Income Community", "No")</f>
        <v>No</v>
      </c>
      <c r="F118" s="43" t="str">
        <f t="shared" si="9"/>
        <v>Yes, Program Services Eligible</v>
      </c>
      <c r="G118" s="43" t="str">
        <f t="shared" si="2"/>
        <v>No</v>
      </c>
      <c r="H118" s="52" t="b">
        <f t="shared" si="3"/>
        <v>0</v>
      </c>
      <c r="I118" s="51" t="b">
        <v>0</v>
      </c>
      <c r="J118" s="51" t="b">
        <v>1</v>
      </c>
      <c r="K118" s="51" t="b">
        <v>0</v>
      </c>
      <c r="L118" s="53" t="b">
        <v>0</v>
      </c>
      <c r="M118" s="53" t="b">
        <v>0</v>
      </c>
      <c r="N118" s="53" t="b">
        <v>0</v>
      </c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>
      <c r="A119" s="46"/>
      <c r="B119" s="47">
        <v>90232.0</v>
      </c>
      <c r="C119" s="41" t="str">
        <f>if(VLOOKUP($B119,'Zip Codes Analysis'!$B:$K,2,false)=true, "Yes, Disadvantaged Community", "No")</f>
        <v>Yes, Disadvantaged Community</v>
      </c>
      <c r="D119" s="42" t="str">
        <f>if(VLOOKUP($B119,'Zip Codes Analysis'!$B:$K,3,false)&gt;1, "Yes, Rural Community", "No")</f>
        <v>No</v>
      </c>
      <c r="E119" s="41" t="str">
        <f>if(VLOOKUP($B119,'Zip Codes Analysis'!$B:$K,4,false)&gt;1, "Yes, Low Income Community", "No")</f>
        <v>No</v>
      </c>
      <c r="F119" s="43" t="str">
        <f t="shared" si="9"/>
        <v>Yes, Program Services Eligible</v>
      </c>
      <c r="G119" s="43" t="str">
        <f t="shared" si="2"/>
        <v>Yes, Underserved Program Services Eligible</v>
      </c>
      <c r="H119" s="40" t="b">
        <f t="shared" si="3"/>
        <v>1</v>
      </c>
      <c r="I119" s="47" t="b">
        <v>1</v>
      </c>
      <c r="J119" s="47" t="b">
        <v>1</v>
      </c>
      <c r="K119" s="47" t="b">
        <v>1</v>
      </c>
      <c r="L119" s="48" t="b">
        <v>0</v>
      </c>
      <c r="M119" s="48" t="b">
        <v>0</v>
      </c>
      <c r="N119" s="48" t="b">
        <v>0</v>
      </c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>
      <c r="A120" s="50"/>
      <c r="B120" s="51">
        <v>90233.0</v>
      </c>
      <c r="C120" s="42" t="str">
        <f>if(VLOOKUP($B120,'Zip Codes Analysis'!$B:$K,2,false)=true, "Yes, Disadvantaged Community", "No")</f>
        <v>No</v>
      </c>
      <c r="D120" s="42" t="str">
        <f>if(VLOOKUP($B120,'Zip Codes Analysis'!$B:$K,3,false)&gt;1, "Yes, Rural Community", "No")</f>
        <v>No</v>
      </c>
      <c r="E120" s="41" t="str">
        <f>if(VLOOKUP($B120,'Zip Codes Analysis'!$B:$K,4,false)&gt;1, "Yes, Low Income Community", "No")</f>
        <v>No</v>
      </c>
      <c r="F120" s="43" t="str">
        <f t="shared" si="9"/>
        <v>Yes, Program Services Eligible</v>
      </c>
      <c r="G120" s="43" t="str">
        <f t="shared" si="2"/>
        <v>No</v>
      </c>
      <c r="H120" s="52" t="b">
        <f t="shared" si="3"/>
        <v>0</v>
      </c>
      <c r="I120" s="51" t="b">
        <v>0</v>
      </c>
      <c r="J120" s="51" t="b">
        <v>1</v>
      </c>
      <c r="K120" s="51" t="b">
        <v>0</v>
      </c>
      <c r="L120" s="53" t="b">
        <v>0</v>
      </c>
      <c r="M120" s="53" t="b">
        <v>0</v>
      </c>
      <c r="N120" s="53" t="b">
        <v>0</v>
      </c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>
      <c r="A121" s="50"/>
      <c r="B121" s="51">
        <v>90239.0</v>
      </c>
      <c r="C121" s="42" t="str">
        <f>if(VLOOKUP($B121,'Zip Codes Analysis'!$B:$K,2,false)=true, "Yes, Disadvantaged Community", "No")</f>
        <v>No</v>
      </c>
      <c r="D121" s="42" t="str">
        <f>if(VLOOKUP($B121,'Zip Codes Analysis'!$B:$K,3,false)&gt;1, "Yes, Rural Community", "No")</f>
        <v>No</v>
      </c>
      <c r="E121" s="41" t="str">
        <f>if(VLOOKUP($B121,'Zip Codes Analysis'!$B:$K,4,false)&gt;1, "Yes, Low Income Community", "No")</f>
        <v>No</v>
      </c>
      <c r="F121" s="43" t="str">
        <f t="shared" si="9"/>
        <v>Yes, Program Services Eligible</v>
      </c>
      <c r="G121" s="43" t="str">
        <f t="shared" si="2"/>
        <v>No</v>
      </c>
      <c r="H121" s="52" t="b">
        <f t="shared" si="3"/>
        <v>0</v>
      </c>
      <c r="I121" s="51" t="b">
        <v>0</v>
      </c>
      <c r="J121" s="51" t="b">
        <v>1</v>
      </c>
      <c r="K121" s="51" t="b">
        <v>0</v>
      </c>
      <c r="L121" s="53" t="b">
        <v>0</v>
      </c>
      <c r="M121" s="53" t="b">
        <v>0</v>
      </c>
      <c r="N121" s="53" t="b">
        <v>0</v>
      </c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>
      <c r="A122" s="46"/>
      <c r="B122" s="47">
        <v>90240.0</v>
      </c>
      <c r="C122" s="41" t="str">
        <f>if(VLOOKUP($B122,'Zip Codes Analysis'!$B:$K,2,false)=true, "Yes, Disadvantaged Community", "No")</f>
        <v>Yes, Disadvantaged Community</v>
      </c>
      <c r="D122" s="42" t="str">
        <f>if(VLOOKUP($B122,'Zip Codes Analysis'!$B:$K,3,false)&gt;1, "Yes, Rural Community", "No")</f>
        <v>No</v>
      </c>
      <c r="E122" s="41" t="str">
        <f>if(VLOOKUP($B122,'Zip Codes Analysis'!$B:$K,4,false)&gt;1, "Yes, Low Income Community", "No")</f>
        <v>No</v>
      </c>
      <c r="F122" s="43" t="str">
        <f t="shared" si="9"/>
        <v>Yes, Program Services Eligible</v>
      </c>
      <c r="G122" s="43" t="str">
        <f t="shared" si="2"/>
        <v>Yes, Underserved Program Services Eligible</v>
      </c>
      <c r="H122" s="40" t="b">
        <f t="shared" si="3"/>
        <v>1</v>
      </c>
      <c r="I122" s="47" t="b">
        <v>1</v>
      </c>
      <c r="J122" s="47" t="b">
        <v>1</v>
      </c>
      <c r="K122" s="47" t="b">
        <v>1</v>
      </c>
      <c r="L122" s="48" t="b">
        <v>0</v>
      </c>
      <c r="M122" s="48" t="b">
        <v>0</v>
      </c>
      <c r="N122" s="48" t="b">
        <v>0</v>
      </c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>
      <c r="A123" s="37"/>
      <c r="B123" s="40">
        <v>90241.0</v>
      </c>
      <c r="C123" s="41" t="str">
        <f>if(VLOOKUP($B123,'Zip Codes Analysis'!$B:$K,2,false)=true, "Yes, Disadvantaged Community", "No")</f>
        <v>Yes, Disadvantaged Community</v>
      </c>
      <c r="D123" s="42" t="str">
        <f>if(VLOOKUP($B123,'Zip Codes Analysis'!$B:$K,3,false)&gt;1, "Yes, Rural Community", "No")</f>
        <v>No</v>
      </c>
      <c r="E123" s="41" t="str">
        <f>if(VLOOKUP($B123,'Zip Codes Analysis'!$B:$K,4,false)&gt;1, "Yes, Low Income Community", "No")</f>
        <v>No</v>
      </c>
      <c r="F123" s="43" t="str">
        <f t="shared" si="9"/>
        <v>Yes, Program Services Eligible</v>
      </c>
      <c r="G123" s="43" t="str">
        <f t="shared" si="2"/>
        <v>Yes, Underserved Program Services Eligible</v>
      </c>
      <c r="H123" s="40" t="b">
        <f t="shared" si="3"/>
        <v>1</v>
      </c>
      <c r="I123" s="40" t="b">
        <v>1</v>
      </c>
      <c r="J123" s="40" t="b">
        <v>1</v>
      </c>
      <c r="K123" s="40" t="b">
        <v>1</v>
      </c>
      <c r="L123" s="44" t="b">
        <v>0</v>
      </c>
      <c r="M123" s="44" t="b">
        <v>0</v>
      </c>
      <c r="N123" s="44" t="b">
        <v>0</v>
      </c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>
      <c r="A124" s="37"/>
      <c r="B124" s="40">
        <v>90242.0</v>
      </c>
      <c r="C124" s="41" t="str">
        <f>if(VLOOKUP($B124,'Zip Codes Analysis'!$B:$K,2,false)=true, "Yes, Disadvantaged Community", "No")</f>
        <v>Yes, Disadvantaged Community</v>
      </c>
      <c r="D124" s="42" t="str">
        <f>if(VLOOKUP($B124,'Zip Codes Analysis'!$B:$K,3,false)&gt;1, "Yes, Rural Community", "No")</f>
        <v>No</v>
      </c>
      <c r="E124" s="41" t="str">
        <f>if(VLOOKUP($B124,'Zip Codes Analysis'!$B:$K,4,false)&gt;1, "Yes, Low Income Community", "No")</f>
        <v>No</v>
      </c>
      <c r="F124" s="43" t="str">
        <f t="shared" si="9"/>
        <v>Yes, Program Services Eligible</v>
      </c>
      <c r="G124" s="43" t="str">
        <f t="shared" si="2"/>
        <v>Yes, Underserved Program Services Eligible</v>
      </c>
      <c r="H124" s="40" t="b">
        <f t="shared" si="3"/>
        <v>1</v>
      </c>
      <c r="I124" s="40" t="b">
        <v>1</v>
      </c>
      <c r="J124" s="40" t="b">
        <v>1</v>
      </c>
      <c r="K124" s="40" t="b">
        <v>1</v>
      </c>
      <c r="L124" s="44" t="b">
        <v>0</v>
      </c>
      <c r="M124" s="44" t="b">
        <v>0</v>
      </c>
      <c r="N124" s="44" t="b">
        <v>0</v>
      </c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>
      <c r="A125" s="37"/>
      <c r="B125" s="40">
        <v>90245.0</v>
      </c>
      <c r="C125" s="41" t="str">
        <f>if(VLOOKUP($B125,'Zip Codes Analysis'!$B:$K,2,false)=true, "Yes, Disadvantaged Community", "No")</f>
        <v>Yes, Disadvantaged Community</v>
      </c>
      <c r="D125" s="42" t="str">
        <f>if(VLOOKUP($B125,'Zip Codes Analysis'!$B:$K,3,false)&gt;1, "Yes, Rural Community", "No")</f>
        <v>Yes, Rural Community</v>
      </c>
      <c r="E125" s="41" t="str">
        <f>if(VLOOKUP($B125,'Zip Codes Analysis'!$B:$K,4,false)&gt;1, "Yes, Low Income Community", "No")</f>
        <v>No</v>
      </c>
      <c r="F125" s="43" t="str">
        <f t="shared" si="9"/>
        <v>Yes, Program Services Eligible</v>
      </c>
      <c r="G125" s="43" t="str">
        <f t="shared" si="2"/>
        <v>Yes, Underserved Program Services Eligible</v>
      </c>
      <c r="H125" s="40" t="b">
        <f t="shared" si="3"/>
        <v>1</v>
      </c>
      <c r="I125" s="40" t="b">
        <v>1</v>
      </c>
      <c r="J125" s="40" t="b">
        <v>1</v>
      </c>
      <c r="K125" s="40" t="b">
        <v>1</v>
      </c>
      <c r="L125" s="44" t="b">
        <v>0</v>
      </c>
      <c r="M125" s="44" t="b">
        <v>0</v>
      </c>
      <c r="N125" s="44" t="b">
        <v>0</v>
      </c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>
      <c r="A126" s="37"/>
      <c r="B126" s="34">
        <v>90246.0</v>
      </c>
      <c r="C126" s="16" t="str">
        <f>if(VLOOKUP($B126,'Zip Codes Analysis'!$B:$K,2,false)=true, "Yes, Disadvantaged Community", "No")</f>
        <v>No</v>
      </c>
      <c r="D126" s="41" t="str">
        <f>if(VLOOKUP($B126,'Zip Codes Analysis'!$B:$K,3,false)&gt;1, "Yes, Rural Community", "No")</f>
        <v>No</v>
      </c>
      <c r="E126" s="41" t="str">
        <f>if(VLOOKUP($B126,'Zip Codes Analysis'!$B:$K,4,false)&gt;1, "Yes, Low Income Community", "No")</f>
        <v>No</v>
      </c>
      <c r="F126" s="43" t="str">
        <f>If(AND(J126=FALSE,K126=FALSE), "No","Yes, Program Service Eligible")</f>
        <v>No</v>
      </c>
      <c r="G126" s="43" t="str">
        <f t="shared" si="2"/>
        <v>No</v>
      </c>
      <c r="H126" s="34" t="b">
        <f t="shared" si="3"/>
        <v>0</v>
      </c>
      <c r="I126" s="34" t="b">
        <v>0</v>
      </c>
      <c r="J126" s="34" t="b">
        <v>0</v>
      </c>
      <c r="K126" s="34" t="b">
        <v>0</v>
      </c>
      <c r="L126" s="56" t="b">
        <v>0</v>
      </c>
      <c r="M126" s="56" t="b">
        <v>0</v>
      </c>
      <c r="N126" s="56" t="b">
        <v>0</v>
      </c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>
      <c r="A127" s="37"/>
      <c r="B127" s="40">
        <v>90247.0</v>
      </c>
      <c r="C127" s="41" t="str">
        <f>if(VLOOKUP($B127,'Zip Codes Analysis'!$B:$K,2,false)=true, "Yes, Disadvantaged Community", "No")</f>
        <v>Yes, Disadvantaged Community</v>
      </c>
      <c r="D127" s="42" t="str">
        <f>if(VLOOKUP($B127,'Zip Codes Analysis'!$B:$K,3,false)&gt;1, "Yes, Rural Community", "No")</f>
        <v>No</v>
      </c>
      <c r="E127" s="41" t="str">
        <f>if(VLOOKUP($B127,'Zip Codes Analysis'!$B:$K,4,false)&gt;1, "Yes, Low Income Community", "No")</f>
        <v>No</v>
      </c>
      <c r="F127" s="43" t="str">
        <f t="shared" ref="F127:F140" si="10">If(AND(J127=FALSE,K127=FALSE), "No","Yes, Program Services Eligible")</f>
        <v>Yes, Program Services Eligible</v>
      </c>
      <c r="G127" s="43" t="str">
        <f t="shared" si="2"/>
        <v>Yes, Underserved Program Services Eligible</v>
      </c>
      <c r="H127" s="40" t="b">
        <f t="shared" si="3"/>
        <v>1</v>
      </c>
      <c r="I127" s="40" t="b">
        <v>1</v>
      </c>
      <c r="J127" s="40" t="b">
        <v>1</v>
      </c>
      <c r="K127" s="40" t="b">
        <v>1</v>
      </c>
      <c r="L127" s="44" t="b">
        <v>0</v>
      </c>
      <c r="M127" s="44" t="b">
        <v>0</v>
      </c>
      <c r="N127" s="44" t="b">
        <v>0</v>
      </c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>
      <c r="A128" s="37"/>
      <c r="B128" s="40">
        <v>90248.0</v>
      </c>
      <c r="C128" s="41" t="str">
        <f>if(VLOOKUP($B128,'Zip Codes Analysis'!$B:$K,2,false)=true, "Yes, Disadvantaged Community", "No")</f>
        <v>Yes, Disadvantaged Community</v>
      </c>
      <c r="D128" s="42" t="str">
        <f>if(VLOOKUP($B128,'Zip Codes Analysis'!$B:$K,3,false)&gt;1, "Yes, Rural Community", "No")</f>
        <v>No</v>
      </c>
      <c r="E128" s="41" t="str">
        <f>if(VLOOKUP($B128,'Zip Codes Analysis'!$B:$K,4,false)&gt;1, "Yes, Low Income Community", "No")</f>
        <v>No</v>
      </c>
      <c r="F128" s="43" t="str">
        <f t="shared" si="10"/>
        <v>Yes, Program Services Eligible</v>
      </c>
      <c r="G128" s="43" t="str">
        <f t="shared" si="2"/>
        <v>Yes, Underserved Program Services Eligible</v>
      </c>
      <c r="H128" s="40" t="b">
        <f t="shared" si="3"/>
        <v>1</v>
      </c>
      <c r="I128" s="40" t="b">
        <v>1</v>
      </c>
      <c r="J128" s="40" t="b">
        <v>1</v>
      </c>
      <c r="K128" s="40" t="b">
        <v>1</v>
      </c>
      <c r="L128" s="44" t="b">
        <v>0</v>
      </c>
      <c r="M128" s="44" t="b">
        <v>0</v>
      </c>
      <c r="N128" s="44" t="b">
        <v>0</v>
      </c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>
      <c r="A129" s="37"/>
      <c r="B129" s="40">
        <v>90249.0</v>
      </c>
      <c r="C129" s="41" t="str">
        <f>if(VLOOKUP($B129,'Zip Codes Analysis'!$B:$K,2,false)=true, "Yes, Disadvantaged Community", "No")</f>
        <v>Yes, Disadvantaged Community</v>
      </c>
      <c r="D129" s="42" t="str">
        <f>if(VLOOKUP($B129,'Zip Codes Analysis'!$B:$K,3,false)&gt;1, "Yes, Rural Community", "No")</f>
        <v>No</v>
      </c>
      <c r="E129" s="41" t="str">
        <f>if(VLOOKUP($B129,'Zip Codes Analysis'!$B:$K,4,false)&gt;1, "Yes, Low Income Community", "No")</f>
        <v>No</v>
      </c>
      <c r="F129" s="43" t="str">
        <f t="shared" si="10"/>
        <v>Yes, Program Services Eligible</v>
      </c>
      <c r="G129" s="43" t="str">
        <f t="shared" si="2"/>
        <v>Yes, Underserved Program Services Eligible</v>
      </c>
      <c r="H129" s="40" t="b">
        <f t="shared" si="3"/>
        <v>1</v>
      </c>
      <c r="I129" s="40" t="b">
        <v>1</v>
      </c>
      <c r="J129" s="40" t="b">
        <v>1</v>
      </c>
      <c r="K129" s="40" t="b">
        <v>1</v>
      </c>
      <c r="L129" s="44" t="b">
        <v>0</v>
      </c>
      <c r="M129" s="44" t="b">
        <v>0</v>
      </c>
      <c r="N129" s="44" t="b">
        <v>0</v>
      </c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>
      <c r="A130" s="37"/>
      <c r="B130" s="40">
        <v>90250.0</v>
      </c>
      <c r="C130" s="41" t="str">
        <f>if(VLOOKUP($B130,'Zip Codes Analysis'!$B:$K,2,false)=true, "Yes, Disadvantaged Community", "No")</f>
        <v>Yes, Disadvantaged Community</v>
      </c>
      <c r="D130" s="42" t="str">
        <f>if(VLOOKUP($B130,'Zip Codes Analysis'!$B:$K,3,false)&gt;1, "Yes, Rural Community", "No")</f>
        <v>No</v>
      </c>
      <c r="E130" s="41" t="str">
        <f>if(VLOOKUP($B130,'Zip Codes Analysis'!$B:$K,4,false)&gt;1, "Yes, Low Income Community", "No")</f>
        <v>No</v>
      </c>
      <c r="F130" s="43" t="str">
        <f t="shared" si="10"/>
        <v>Yes, Program Services Eligible</v>
      </c>
      <c r="G130" s="43" t="str">
        <f t="shared" si="2"/>
        <v>Yes, Underserved Program Services Eligible</v>
      </c>
      <c r="H130" s="40" t="b">
        <f t="shared" si="3"/>
        <v>1</v>
      </c>
      <c r="I130" s="40" t="b">
        <v>1</v>
      </c>
      <c r="J130" s="40" t="b">
        <v>1</v>
      </c>
      <c r="K130" s="40" t="b">
        <v>1</v>
      </c>
      <c r="L130" s="44" t="b">
        <v>0</v>
      </c>
      <c r="M130" s="44" t="b">
        <v>0</v>
      </c>
      <c r="N130" s="44" t="b">
        <v>0</v>
      </c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>
      <c r="A131" s="46"/>
      <c r="B131" s="47">
        <v>90251.0</v>
      </c>
      <c r="C131" s="41" t="str">
        <f>if(VLOOKUP($B131,'Zip Codes Analysis'!$B:$K,2,false)=true, "Yes, Disadvantaged Community", "No")</f>
        <v>Yes, Disadvantaged Community</v>
      </c>
      <c r="D131" s="42" t="str">
        <f>if(VLOOKUP($B131,'Zip Codes Analysis'!$B:$K,3,false)&gt;1, "Yes, Rural Community", "No")</f>
        <v>No</v>
      </c>
      <c r="E131" s="41" t="str">
        <f>if(VLOOKUP($B131,'Zip Codes Analysis'!$B:$K,4,false)&gt;1, "Yes, Low Income Community", "No")</f>
        <v>No</v>
      </c>
      <c r="F131" s="43" t="str">
        <f t="shared" si="10"/>
        <v>Yes, Program Services Eligible</v>
      </c>
      <c r="G131" s="43" t="str">
        <f t="shared" si="2"/>
        <v>Yes, Underserved Program Services Eligible</v>
      </c>
      <c r="H131" s="40" t="b">
        <f t="shared" si="3"/>
        <v>1</v>
      </c>
      <c r="I131" s="47" t="b">
        <v>1</v>
      </c>
      <c r="J131" s="47" t="b">
        <v>1</v>
      </c>
      <c r="K131" s="47" t="b">
        <v>0</v>
      </c>
      <c r="L131" s="48" t="b">
        <v>0</v>
      </c>
      <c r="M131" s="48" t="b">
        <v>0</v>
      </c>
      <c r="N131" s="48" t="b">
        <v>0</v>
      </c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>
      <c r="A132" s="50"/>
      <c r="B132" s="51">
        <v>90254.0</v>
      </c>
      <c r="C132" s="42" t="str">
        <f>if(VLOOKUP($B132,'Zip Codes Analysis'!$B:$K,2,false)=true, "Yes, Disadvantaged Community", "No")</f>
        <v>No</v>
      </c>
      <c r="D132" s="42" t="str">
        <f>if(VLOOKUP($B132,'Zip Codes Analysis'!$B:$K,3,false)&gt;1, "Yes, Rural Community", "No")</f>
        <v>No</v>
      </c>
      <c r="E132" s="41" t="str">
        <f>if(VLOOKUP($B132,'Zip Codes Analysis'!$B:$K,4,false)&gt;1, "Yes, Low Income Community", "No")</f>
        <v>No</v>
      </c>
      <c r="F132" s="43" t="str">
        <f t="shared" si="10"/>
        <v>Yes, Program Services Eligible</v>
      </c>
      <c r="G132" s="43" t="str">
        <f t="shared" si="2"/>
        <v>No</v>
      </c>
      <c r="H132" s="52" t="b">
        <f t="shared" si="3"/>
        <v>0</v>
      </c>
      <c r="I132" s="51" t="b">
        <v>0</v>
      </c>
      <c r="J132" s="51" t="b">
        <v>1</v>
      </c>
      <c r="K132" s="51" t="b">
        <v>1</v>
      </c>
      <c r="L132" s="53" t="b">
        <v>0</v>
      </c>
      <c r="M132" s="53" t="b">
        <v>0</v>
      </c>
      <c r="N132" s="53" t="b">
        <v>0</v>
      </c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>
      <c r="A133" s="37"/>
      <c r="B133" s="40">
        <v>90255.0</v>
      </c>
      <c r="C133" s="41" t="str">
        <f>if(VLOOKUP($B133,'Zip Codes Analysis'!$B:$K,2,false)=true, "Yes, Disadvantaged Community", "No")</f>
        <v>Yes, Disadvantaged Community</v>
      </c>
      <c r="D133" s="42" t="str">
        <f>if(VLOOKUP($B133,'Zip Codes Analysis'!$B:$K,3,false)&gt;1, "Yes, Rural Community", "No")</f>
        <v>No</v>
      </c>
      <c r="E133" s="41" t="str">
        <f>if(VLOOKUP($B133,'Zip Codes Analysis'!$B:$K,4,false)&gt;1, "Yes, Low Income Community", "No")</f>
        <v>No</v>
      </c>
      <c r="F133" s="43" t="str">
        <f t="shared" si="10"/>
        <v>Yes, Program Services Eligible</v>
      </c>
      <c r="G133" s="43" t="str">
        <f t="shared" si="2"/>
        <v>Yes, Underserved Program Services Eligible</v>
      </c>
      <c r="H133" s="40" t="b">
        <f t="shared" si="3"/>
        <v>1</v>
      </c>
      <c r="I133" s="40" t="b">
        <v>1</v>
      </c>
      <c r="J133" s="40" t="b">
        <v>1</v>
      </c>
      <c r="K133" s="40" t="b">
        <v>1</v>
      </c>
      <c r="L133" s="44" t="b">
        <v>0</v>
      </c>
      <c r="M133" s="44" t="b">
        <v>0</v>
      </c>
      <c r="N133" s="44" t="b">
        <v>0</v>
      </c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>
      <c r="A134" s="37"/>
      <c r="B134" s="40">
        <v>90260.0</v>
      </c>
      <c r="C134" s="41" t="str">
        <f>if(VLOOKUP($B134,'Zip Codes Analysis'!$B:$K,2,false)=true, "Yes, Disadvantaged Community", "No")</f>
        <v>Yes, Disadvantaged Community</v>
      </c>
      <c r="D134" s="42" t="str">
        <f>if(VLOOKUP($B134,'Zip Codes Analysis'!$B:$K,3,false)&gt;1, "Yes, Rural Community", "No")</f>
        <v>No</v>
      </c>
      <c r="E134" s="41" t="str">
        <f>if(VLOOKUP($B134,'Zip Codes Analysis'!$B:$K,4,false)&gt;1, "Yes, Low Income Community", "No")</f>
        <v>No</v>
      </c>
      <c r="F134" s="43" t="str">
        <f t="shared" si="10"/>
        <v>Yes, Program Services Eligible</v>
      </c>
      <c r="G134" s="43" t="str">
        <f t="shared" si="2"/>
        <v>Yes, Underserved Program Services Eligible</v>
      </c>
      <c r="H134" s="40" t="b">
        <f t="shared" si="3"/>
        <v>1</v>
      </c>
      <c r="I134" s="40" t="b">
        <v>1</v>
      </c>
      <c r="J134" s="40" t="b">
        <v>1</v>
      </c>
      <c r="K134" s="40" t="b">
        <v>1</v>
      </c>
      <c r="L134" s="44" t="b">
        <v>0</v>
      </c>
      <c r="M134" s="44" t="b">
        <v>0</v>
      </c>
      <c r="N134" s="44" t="b">
        <v>0</v>
      </c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>
      <c r="A135" s="50"/>
      <c r="B135" s="51">
        <v>90261.0</v>
      </c>
      <c r="C135" s="42" t="str">
        <f>if(VLOOKUP($B135,'Zip Codes Analysis'!$B:$K,2,false)=true, "Yes, Disadvantaged Community", "No")</f>
        <v>No</v>
      </c>
      <c r="D135" s="42" t="str">
        <f>if(VLOOKUP($B135,'Zip Codes Analysis'!$B:$K,3,false)&gt;1, "Yes, Rural Community", "No")</f>
        <v>No</v>
      </c>
      <c r="E135" s="41" t="str">
        <f>if(VLOOKUP($B135,'Zip Codes Analysis'!$B:$K,4,false)&gt;1, "Yes, Low Income Community", "No")</f>
        <v>No</v>
      </c>
      <c r="F135" s="43" t="str">
        <f t="shared" si="10"/>
        <v>Yes, Program Services Eligible</v>
      </c>
      <c r="G135" s="43" t="str">
        <f t="shared" si="2"/>
        <v>No</v>
      </c>
      <c r="H135" s="52" t="b">
        <f t="shared" si="3"/>
        <v>0</v>
      </c>
      <c r="I135" s="51" t="b">
        <v>0</v>
      </c>
      <c r="J135" s="51" t="b">
        <v>1</v>
      </c>
      <c r="K135" s="51" t="b">
        <v>1</v>
      </c>
      <c r="L135" s="53" t="b">
        <v>0</v>
      </c>
      <c r="M135" s="53" t="b">
        <v>0</v>
      </c>
      <c r="N135" s="53" t="b">
        <v>0</v>
      </c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>
      <c r="A136" s="37"/>
      <c r="B136" s="40">
        <v>90262.0</v>
      </c>
      <c r="C136" s="41" t="str">
        <f>if(VLOOKUP($B136,'Zip Codes Analysis'!$B:$K,2,false)=true, "Yes, Disadvantaged Community", "No")</f>
        <v>Yes, Disadvantaged Community</v>
      </c>
      <c r="D136" s="42" t="str">
        <f>if(VLOOKUP($B136,'Zip Codes Analysis'!$B:$K,3,false)&gt;1, "Yes, Rural Community", "No")</f>
        <v>No</v>
      </c>
      <c r="E136" s="41" t="str">
        <f>if(VLOOKUP($B136,'Zip Codes Analysis'!$B:$K,4,false)&gt;1, "Yes, Low Income Community", "No")</f>
        <v>No</v>
      </c>
      <c r="F136" s="43" t="str">
        <f t="shared" si="10"/>
        <v>Yes, Program Services Eligible</v>
      </c>
      <c r="G136" s="43" t="str">
        <f t="shared" si="2"/>
        <v>Yes, Underserved Program Services Eligible</v>
      </c>
      <c r="H136" s="40" t="b">
        <f t="shared" si="3"/>
        <v>1</v>
      </c>
      <c r="I136" s="40" t="b">
        <v>1</v>
      </c>
      <c r="J136" s="40" t="b">
        <v>1</v>
      </c>
      <c r="K136" s="40" t="b">
        <v>1</v>
      </c>
      <c r="L136" s="44" t="b">
        <v>0</v>
      </c>
      <c r="M136" s="44" t="b">
        <v>0</v>
      </c>
      <c r="N136" s="44" t="b">
        <v>0</v>
      </c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>
      <c r="A137" s="50"/>
      <c r="B137" s="51">
        <v>90263.0</v>
      </c>
      <c r="C137" s="42" t="str">
        <f>if(VLOOKUP($B137,'Zip Codes Analysis'!$B:$K,2,false)=true, "Yes, Disadvantaged Community", "No")</f>
        <v>No</v>
      </c>
      <c r="D137" s="42" t="str">
        <f>if(VLOOKUP($B137,'Zip Codes Analysis'!$B:$K,3,false)&gt;1, "Yes, Rural Community", "No")</f>
        <v>No</v>
      </c>
      <c r="E137" s="41" t="str">
        <f>if(VLOOKUP($B137,'Zip Codes Analysis'!$B:$K,4,false)&gt;1, "Yes, Low Income Community", "No")</f>
        <v>No</v>
      </c>
      <c r="F137" s="43" t="str">
        <f t="shared" si="10"/>
        <v>Yes, Program Services Eligible</v>
      </c>
      <c r="G137" s="43" t="str">
        <f t="shared" si="2"/>
        <v>No</v>
      </c>
      <c r="H137" s="52" t="b">
        <f t="shared" si="3"/>
        <v>0</v>
      </c>
      <c r="I137" s="51" t="b">
        <v>0</v>
      </c>
      <c r="J137" s="51" t="b">
        <v>1</v>
      </c>
      <c r="K137" s="51" t="b">
        <v>1</v>
      </c>
      <c r="L137" s="53" t="b">
        <v>0</v>
      </c>
      <c r="M137" s="53" t="b">
        <v>0</v>
      </c>
      <c r="N137" s="53" t="b">
        <v>0</v>
      </c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>
      <c r="A138" s="50"/>
      <c r="B138" s="51">
        <v>90264.0</v>
      </c>
      <c r="C138" s="42" t="str">
        <f>if(VLOOKUP($B138,'Zip Codes Analysis'!$B:$K,2,false)=true, "Yes, Disadvantaged Community", "No")</f>
        <v>No</v>
      </c>
      <c r="D138" s="42" t="str">
        <f>if(VLOOKUP($B138,'Zip Codes Analysis'!$B:$K,3,false)&gt;1, "Yes, Rural Community", "No")</f>
        <v>No</v>
      </c>
      <c r="E138" s="41" t="str">
        <f>if(VLOOKUP($B138,'Zip Codes Analysis'!$B:$K,4,false)&gt;1, "Yes, Low Income Community", "No")</f>
        <v>No</v>
      </c>
      <c r="F138" s="43" t="str">
        <f t="shared" si="10"/>
        <v>Yes, Program Services Eligible</v>
      </c>
      <c r="G138" s="43" t="str">
        <f t="shared" si="2"/>
        <v>No</v>
      </c>
      <c r="H138" s="52" t="b">
        <f t="shared" si="3"/>
        <v>0</v>
      </c>
      <c r="I138" s="51" t="b">
        <v>0</v>
      </c>
      <c r="J138" s="51" t="b">
        <v>1</v>
      </c>
      <c r="K138" s="51" t="b">
        <v>0</v>
      </c>
      <c r="L138" s="53" t="b">
        <v>0</v>
      </c>
      <c r="M138" s="53" t="b">
        <v>0</v>
      </c>
      <c r="N138" s="53" t="b">
        <v>0</v>
      </c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>
      <c r="A139" s="1"/>
      <c r="B139" s="52">
        <v>90265.0</v>
      </c>
      <c r="C139" s="42" t="str">
        <f>if(VLOOKUP($B139,'Zip Codes Analysis'!$B:$K,2,false)=true, "Yes, Disadvantaged Community", "No")</f>
        <v>No</v>
      </c>
      <c r="D139" s="42" t="str">
        <f>if(VLOOKUP($B139,'Zip Codes Analysis'!$B:$K,3,false)&gt;1, "Yes, Rural Community", "No")</f>
        <v>Yes, Rural Community</v>
      </c>
      <c r="E139" s="41" t="str">
        <f>if(VLOOKUP($B139,'Zip Codes Analysis'!$B:$K,4,false)&gt;1, "Yes, Low Income Community", "No")</f>
        <v>No</v>
      </c>
      <c r="F139" s="43" t="str">
        <f t="shared" si="10"/>
        <v>Yes, Program Services Eligible</v>
      </c>
      <c r="G139" s="43" t="str">
        <f t="shared" si="2"/>
        <v>Yes, Underserved Program Services Eligible</v>
      </c>
      <c r="H139" s="52" t="b">
        <f t="shared" si="3"/>
        <v>1</v>
      </c>
      <c r="I139" s="52" t="b">
        <v>1</v>
      </c>
      <c r="J139" s="52" t="b">
        <v>1</v>
      </c>
      <c r="K139" s="52" t="b">
        <v>1</v>
      </c>
      <c r="L139" s="57" t="b">
        <v>0</v>
      </c>
      <c r="M139" s="57" t="b">
        <v>0</v>
      </c>
      <c r="N139" s="57" t="b">
        <v>0</v>
      </c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>
      <c r="A140" s="46"/>
      <c r="B140" s="47">
        <v>90266.0</v>
      </c>
      <c r="C140" s="41" t="str">
        <f>if(VLOOKUP($B140,'Zip Codes Analysis'!$B:$K,2,false)=true, "Yes, Disadvantaged Community", "No")</f>
        <v>Yes, Disadvantaged Community</v>
      </c>
      <c r="D140" s="42" t="str">
        <f>if(VLOOKUP($B140,'Zip Codes Analysis'!$B:$K,3,false)&gt;1, "Yes, Rural Community", "No")</f>
        <v>No</v>
      </c>
      <c r="E140" s="41" t="str">
        <f>if(VLOOKUP($B140,'Zip Codes Analysis'!$B:$K,4,false)&gt;1, "Yes, Low Income Community", "No")</f>
        <v>No</v>
      </c>
      <c r="F140" s="43" t="str">
        <f t="shared" si="10"/>
        <v>Yes, Program Services Eligible</v>
      </c>
      <c r="G140" s="43" t="str">
        <f t="shared" si="2"/>
        <v>Yes, Underserved Program Services Eligible</v>
      </c>
      <c r="H140" s="40" t="b">
        <f t="shared" si="3"/>
        <v>1</v>
      </c>
      <c r="I140" s="47" t="b">
        <v>1</v>
      </c>
      <c r="J140" s="47" t="b">
        <v>1</v>
      </c>
      <c r="K140" s="47" t="b">
        <v>1</v>
      </c>
      <c r="L140" s="48" t="b">
        <v>0</v>
      </c>
      <c r="M140" s="48" t="b">
        <v>0</v>
      </c>
      <c r="N140" s="48" t="b">
        <v>0</v>
      </c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>
      <c r="A141" s="37"/>
      <c r="B141" s="34">
        <v>90267.0</v>
      </c>
      <c r="C141" s="16" t="str">
        <f>if(VLOOKUP($B141,'Zip Codes Analysis'!$B:$K,2,false)=true, "Yes, Disadvantaged Community", "No")</f>
        <v>No</v>
      </c>
      <c r="D141" s="41" t="str">
        <f>if(VLOOKUP($B141,'Zip Codes Analysis'!$B:$K,3,false)&gt;1, "Yes, Rural Community", "No")</f>
        <v>No</v>
      </c>
      <c r="E141" s="41" t="str">
        <f>if(VLOOKUP($B141,'Zip Codes Analysis'!$B:$K,4,false)&gt;1, "Yes, Low Income Community", "No")</f>
        <v>No</v>
      </c>
      <c r="F141" s="43" t="str">
        <f>If(AND(J141=FALSE,K141=FALSE), "No","Yes, Program Service Eligible")</f>
        <v>No</v>
      </c>
      <c r="G141" s="43" t="str">
        <f t="shared" si="2"/>
        <v>No</v>
      </c>
      <c r="H141" s="34" t="b">
        <f t="shared" si="3"/>
        <v>0</v>
      </c>
      <c r="I141" s="34" t="b">
        <v>0</v>
      </c>
      <c r="J141" s="34" t="b">
        <v>0</v>
      </c>
      <c r="K141" s="34" t="b">
        <v>0</v>
      </c>
      <c r="L141" s="56" t="b">
        <v>0</v>
      </c>
      <c r="M141" s="56" t="b">
        <v>0</v>
      </c>
      <c r="N141" s="56" t="b">
        <v>0</v>
      </c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>
      <c r="A142" s="37"/>
      <c r="B142" s="40">
        <v>90270.0</v>
      </c>
      <c r="C142" s="41" t="str">
        <f>if(VLOOKUP($B142,'Zip Codes Analysis'!$B:$K,2,false)=true, "Yes, Disadvantaged Community", "No")</f>
        <v>Yes, Disadvantaged Community</v>
      </c>
      <c r="D142" s="42" t="str">
        <f>if(VLOOKUP($B142,'Zip Codes Analysis'!$B:$K,3,false)&gt;1, "Yes, Rural Community", "No")</f>
        <v>No</v>
      </c>
      <c r="E142" s="41" t="str">
        <f>if(VLOOKUP($B142,'Zip Codes Analysis'!$B:$K,4,false)&gt;1, "Yes, Low Income Community", "No")</f>
        <v>No</v>
      </c>
      <c r="F142" s="43" t="str">
        <f>If(AND(J142=FALSE,K142=FALSE), "No","Yes, Program Services Eligible")</f>
        <v>Yes, Program Services Eligible</v>
      </c>
      <c r="G142" s="43" t="str">
        <f t="shared" si="2"/>
        <v>Yes, Underserved Program Services Eligible</v>
      </c>
      <c r="H142" s="40" t="b">
        <f t="shared" si="3"/>
        <v>1</v>
      </c>
      <c r="I142" s="40" t="b">
        <v>1</v>
      </c>
      <c r="J142" s="40" t="b">
        <v>1</v>
      </c>
      <c r="K142" s="40" t="b">
        <v>1</v>
      </c>
      <c r="L142" s="44" t="b">
        <v>0</v>
      </c>
      <c r="M142" s="44" t="b">
        <v>0</v>
      </c>
      <c r="N142" s="44" t="b">
        <v>0</v>
      </c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>
      <c r="A143" s="37"/>
      <c r="B143" s="34">
        <v>90271.0</v>
      </c>
      <c r="C143" s="16" t="str">
        <f>if(VLOOKUP($B143,'Zip Codes Analysis'!$B:$K,2,false)=true, "Yes, Disadvantaged Community", "No")</f>
        <v>No</v>
      </c>
      <c r="D143" s="41" t="str">
        <f>if(VLOOKUP($B143,'Zip Codes Analysis'!$B:$K,3,false)&gt;1, "Yes, Rural Community", "No")</f>
        <v>No</v>
      </c>
      <c r="E143" s="41" t="str">
        <f>if(VLOOKUP($B143,'Zip Codes Analysis'!$B:$K,4,false)&gt;1, "Yes, Low Income Community", "No")</f>
        <v>No</v>
      </c>
      <c r="F143" s="43" t="str">
        <f>If(AND(J143=FALSE,K143=FALSE), "No","Yes, Program Service Eligible")</f>
        <v>No</v>
      </c>
      <c r="G143" s="43" t="str">
        <f t="shared" si="2"/>
        <v>No</v>
      </c>
      <c r="H143" s="34" t="b">
        <f t="shared" si="3"/>
        <v>0</v>
      </c>
      <c r="I143" s="34" t="b">
        <v>0</v>
      </c>
      <c r="J143" s="34" t="b">
        <v>0</v>
      </c>
      <c r="K143" s="34" t="b">
        <v>0</v>
      </c>
      <c r="L143" s="56" t="b">
        <v>0</v>
      </c>
      <c r="M143" s="56" t="b">
        <v>0</v>
      </c>
      <c r="N143" s="56" t="b">
        <v>0</v>
      </c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>
      <c r="A144" s="1"/>
      <c r="B144" s="52">
        <v>90272.0</v>
      </c>
      <c r="C144" s="42" t="str">
        <f>if(VLOOKUP($B144,'Zip Codes Analysis'!$B:$K,2,false)=true, "Yes, Disadvantaged Community", "No")</f>
        <v>No</v>
      </c>
      <c r="D144" s="42" t="str">
        <f>if(VLOOKUP($B144,'Zip Codes Analysis'!$B:$K,3,false)&gt;1, "Yes, Rural Community", "No")</f>
        <v>Yes, Rural Community</v>
      </c>
      <c r="E144" s="41" t="str">
        <f>if(VLOOKUP($B144,'Zip Codes Analysis'!$B:$K,4,false)&gt;1, "Yes, Low Income Community", "No")</f>
        <v>No</v>
      </c>
      <c r="F144" s="43" t="str">
        <f>If(AND(J144=FALSE,K144=FALSE), "No","Yes, Program Services Eligible")</f>
        <v>Yes, Program Services Eligible</v>
      </c>
      <c r="G144" s="43" t="str">
        <f t="shared" si="2"/>
        <v>Yes, Underserved Program Services Eligible</v>
      </c>
      <c r="H144" s="52" t="b">
        <f t="shared" si="3"/>
        <v>1</v>
      </c>
      <c r="I144" s="52" t="b">
        <v>1</v>
      </c>
      <c r="J144" s="52" t="b">
        <v>0</v>
      </c>
      <c r="K144" s="52" t="b">
        <v>1</v>
      </c>
      <c r="L144" s="57" t="b">
        <v>0</v>
      </c>
      <c r="M144" s="57" t="b">
        <v>0</v>
      </c>
      <c r="N144" s="57" t="b">
        <v>0</v>
      </c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>
      <c r="A145" s="37"/>
      <c r="B145" s="34">
        <v>90273.0</v>
      </c>
      <c r="C145" s="16" t="str">
        <f>if(VLOOKUP($B145,'Zip Codes Analysis'!$B:$K,2,false)=true, "Yes, Disadvantaged Community", "No")</f>
        <v>No</v>
      </c>
      <c r="D145" s="41" t="str">
        <f>if(VLOOKUP($B145,'Zip Codes Analysis'!$B:$K,3,false)&gt;1, "Yes, Rural Community", "No")</f>
        <v>No</v>
      </c>
      <c r="E145" s="41" t="str">
        <f>if(VLOOKUP($B145,'Zip Codes Analysis'!$B:$K,4,false)&gt;1, "Yes, Low Income Community", "No")</f>
        <v>No</v>
      </c>
      <c r="F145" s="43" t="str">
        <f>If(AND(J145=FALSE,K145=FALSE), "No","Yes, Program Service Eligible")</f>
        <v>No</v>
      </c>
      <c r="G145" s="43" t="str">
        <f t="shared" si="2"/>
        <v>No</v>
      </c>
      <c r="H145" s="34" t="b">
        <f t="shared" si="3"/>
        <v>0</v>
      </c>
      <c r="I145" s="34" t="b">
        <v>0</v>
      </c>
      <c r="J145" s="34" t="b">
        <v>0</v>
      </c>
      <c r="K145" s="34" t="b">
        <v>0</v>
      </c>
      <c r="L145" s="56" t="b">
        <v>0</v>
      </c>
      <c r="M145" s="56" t="b">
        <v>0</v>
      </c>
      <c r="N145" s="56" t="b">
        <v>0</v>
      </c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>
      <c r="A146" s="50"/>
      <c r="B146" s="51">
        <v>90274.0</v>
      </c>
      <c r="C146" s="42" t="str">
        <f>if(VLOOKUP($B146,'Zip Codes Analysis'!$B:$K,2,false)=true, "Yes, Disadvantaged Community", "No")</f>
        <v>No</v>
      </c>
      <c r="D146" s="42" t="str">
        <f>if(VLOOKUP($B146,'Zip Codes Analysis'!$B:$K,3,false)&gt;1, "Yes, Rural Community", "No")</f>
        <v>No</v>
      </c>
      <c r="E146" s="41" t="str">
        <f>if(VLOOKUP($B146,'Zip Codes Analysis'!$B:$K,4,false)&gt;1, "Yes, Low Income Community", "No")</f>
        <v>No</v>
      </c>
      <c r="F146" s="43" t="str">
        <f t="shared" ref="F146:F147" si="11">If(AND(J146=FALSE,K146=FALSE), "No","Yes, Program Services Eligible")</f>
        <v>Yes, Program Services Eligible</v>
      </c>
      <c r="G146" s="43" t="str">
        <f t="shared" si="2"/>
        <v>No</v>
      </c>
      <c r="H146" s="52" t="b">
        <f t="shared" si="3"/>
        <v>0</v>
      </c>
      <c r="I146" s="51" t="b">
        <v>0</v>
      </c>
      <c r="J146" s="51" t="b">
        <v>1</v>
      </c>
      <c r="K146" s="51" t="b">
        <v>1</v>
      </c>
      <c r="L146" s="53" t="b">
        <v>0</v>
      </c>
      <c r="M146" s="53" t="b">
        <v>0</v>
      </c>
      <c r="N146" s="53" t="b">
        <v>0</v>
      </c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>
      <c r="A147" s="50"/>
      <c r="B147" s="51">
        <v>90275.0</v>
      </c>
      <c r="C147" s="42" t="str">
        <f>if(VLOOKUP($B147,'Zip Codes Analysis'!$B:$K,2,false)=true, "Yes, Disadvantaged Community", "No")</f>
        <v>No</v>
      </c>
      <c r="D147" s="42" t="str">
        <f>if(VLOOKUP($B147,'Zip Codes Analysis'!$B:$K,3,false)&gt;1, "Yes, Rural Community", "No")</f>
        <v>No</v>
      </c>
      <c r="E147" s="41" t="str">
        <f>if(VLOOKUP($B147,'Zip Codes Analysis'!$B:$K,4,false)&gt;1, "Yes, Low Income Community", "No")</f>
        <v>No</v>
      </c>
      <c r="F147" s="43" t="str">
        <f t="shared" si="11"/>
        <v>Yes, Program Services Eligible</v>
      </c>
      <c r="G147" s="43" t="str">
        <f t="shared" si="2"/>
        <v>No</v>
      </c>
      <c r="H147" s="52" t="b">
        <f t="shared" si="3"/>
        <v>0</v>
      </c>
      <c r="I147" s="51" t="b">
        <v>0</v>
      </c>
      <c r="J147" s="51" t="b">
        <v>1</v>
      </c>
      <c r="K147" s="51" t="b">
        <v>1</v>
      </c>
      <c r="L147" s="53" t="b">
        <v>0</v>
      </c>
      <c r="M147" s="53" t="b">
        <v>0</v>
      </c>
      <c r="N147" s="53" t="b">
        <v>0</v>
      </c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>
      <c r="A148" s="37"/>
      <c r="B148" s="34">
        <v>90276.0</v>
      </c>
      <c r="C148" s="16" t="str">
        <f>if(VLOOKUP($B148,'Zip Codes Analysis'!$B:$K,2,false)=true, "Yes, Disadvantaged Community", "No")</f>
        <v>No</v>
      </c>
      <c r="D148" s="41" t="str">
        <f>if(VLOOKUP($B148,'Zip Codes Analysis'!$B:$K,3,false)&gt;1, "Yes, Rural Community", "No")</f>
        <v>No</v>
      </c>
      <c r="E148" s="41" t="str">
        <f>if(VLOOKUP($B148,'Zip Codes Analysis'!$B:$K,4,false)&gt;1, "Yes, Low Income Community", "No")</f>
        <v>No</v>
      </c>
      <c r="F148" s="43" t="str">
        <f>If(AND(J148=FALSE,K148=FALSE), "No","Yes, Program Service Eligible")</f>
        <v>No</v>
      </c>
      <c r="G148" s="43" t="str">
        <f t="shared" si="2"/>
        <v>No</v>
      </c>
      <c r="H148" s="34" t="b">
        <f t="shared" si="3"/>
        <v>0</v>
      </c>
      <c r="I148" s="34" t="b">
        <v>0</v>
      </c>
      <c r="J148" s="34" t="b">
        <v>0</v>
      </c>
      <c r="K148" s="34" t="b">
        <v>0</v>
      </c>
      <c r="L148" s="56" t="b">
        <v>0</v>
      </c>
      <c r="M148" s="56" t="b">
        <v>0</v>
      </c>
      <c r="N148" s="56" t="b">
        <v>0</v>
      </c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>
      <c r="A149" s="50"/>
      <c r="B149" s="51">
        <v>90277.0</v>
      </c>
      <c r="C149" s="42" t="str">
        <f>if(VLOOKUP($B149,'Zip Codes Analysis'!$B:$K,2,false)=true, "Yes, Disadvantaged Community", "No")</f>
        <v>No</v>
      </c>
      <c r="D149" s="42" t="str">
        <f>if(VLOOKUP($B149,'Zip Codes Analysis'!$B:$K,3,false)&gt;1, "Yes, Rural Community", "No")</f>
        <v>No</v>
      </c>
      <c r="E149" s="41" t="str">
        <f>if(VLOOKUP($B149,'Zip Codes Analysis'!$B:$K,4,false)&gt;1, "Yes, Low Income Community", "No")</f>
        <v>No</v>
      </c>
      <c r="F149" s="43" t="str">
        <f t="shared" ref="F149:F150" si="12">If(AND(J149=FALSE,K149=FALSE), "No","Yes, Program Services Eligible")</f>
        <v>Yes, Program Services Eligible</v>
      </c>
      <c r="G149" s="43" t="str">
        <f t="shared" si="2"/>
        <v>No</v>
      </c>
      <c r="H149" s="52" t="b">
        <f t="shared" si="3"/>
        <v>0</v>
      </c>
      <c r="I149" s="51" t="b">
        <v>0</v>
      </c>
      <c r="J149" s="51" t="b">
        <v>1</v>
      </c>
      <c r="K149" s="51" t="b">
        <v>1</v>
      </c>
      <c r="L149" s="53" t="b">
        <v>0</v>
      </c>
      <c r="M149" s="53" t="b">
        <v>0</v>
      </c>
      <c r="N149" s="53" t="b">
        <v>0</v>
      </c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>
      <c r="A150" s="50"/>
      <c r="B150" s="51">
        <v>90278.0</v>
      </c>
      <c r="C150" s="42" t="str">
        <f>if(VLOOKUP($B150,'Zip Codes Analysis'!$B:$K,2,false)=true, "Yes, Disadvantaged Community", "No")</f>
        <v>No</v>
      </c>
      <c r="D150" s="42" t="str">
        <f>if(VLOOKUP($B150,'Zip Codes Analysis'!$B:$K,3,false)&gt;1, "Yes, Rural Community", "No")</f>
        <v>No</v>
      </c>
      <c r="E150" s="41" t="str">
        <f>if(VLOOKUP($B150,'Zip Codes Analysis'!$B:$K,4,false)&gt;1, "Yes, Low Income Community", "No")</f>
        <v>No</v>
      </c>
      <c r="F150" s="43" t="str">
        <f t="shared" si="12"/>
        <v>Yes, Program Services Eligible</v>
      </c>
      <c r="G150" s="43" t="str">
        <f t="shared" si="2"/>
        <v>No</v>
      </c>
      <c r="H150" s="52" t="b">
        <f t="shared" si="3"/>
        <v>0</v>
      </c>
      <c r="I150" s="51" t="b">
        <v>0</v>
      </c>
      <c r="J150" s="51" t="b">
        <v>1</v>
      </c>
      <c r="K150" s="51" t="b">
        <v>1</v>
      </c>
      <c r="L150" s="53" t="b">
        <v>0</v>
      </c>
      <c r="M150" s="53" t="b">
        <v>0</v>
      </c>
      <c r="N150" s="53" t="b">
        <v>0</v>
      </c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>
      <c r="A151" s="37"/>
      <c r="B151" s="34">
        <v>90279.0</v>
      </c>
      <c r="C151" s="16" t="str">
        <f>if(VLOOKUP($B151,'Zip Codes Analysis'!$B:$K,2,false)=true, "Yes, Disadvantaged Community", "No")</f>
        <v>No</v>
      </c>
      <c r="D151" s="41" t="str">
        <f>if(VLOOKUP($B151,'Zip Codes Analysis'!$B:$K,3,false)&gt;1, "Yes, Rural Community", "No")</f>
        <v>No</v>
      </c>
      <c r="E151" s="41" t="str">
        <f>if(VLOOKUP($B151,'Zip Codes Analysis'!$B:$K,4,false)&gt;1, "Yes, Low Income Community", "No")</f>
        <v>No</v>
      </c>
      <c r="F151" s="43" t="str">
        <f>If(AND(J151=FALSE,K151=FALSE), "No","Yes, Program Service Eligible")</f>
        <v>No</v>
      </c>
      <c r="G151" s="43" t="str">
        <f t="shared" si="2"/>
        <v>No</v>
      </c>
      <c r="H151" s="34" t="b">
        <f t="shared" si="3"/>
        <v>0</v>
      </c>
      <c r="I151" s="34" t="b">
        <v>0</v>
      </c>
      <c r="J151" s="34" t="b">
        <v>0</v>
      </c>
      <c r="K151" s="34" t="b">
        <v>0</v>
      </c>
      <c r="L151" s="56" t="b">
        <v>0</v>
      </c>
      <c r="M151" s="56" t="b">
        <v>0</v>
      </c>
      <c r="N151" s="56" t="b">
        <v>0</v>
      </c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>
      <c r="A152" s="37"/>
      <c r="B152" s="40">
        <v>90280.0</v>
      </c>
      <c r="C152" s="41" t="str">
        <f>if(VLOOKUP($B152,'Zip Codes Analysis'!$B:$K,2,false)=true, "Yes, Disadvantaged Community", "No")</f>
        <v>Yes, Disadvantaged Community</v>
      </c>
      <c r="D152" s="42" t="str">
        <f>if(VLOOKUP($B152,'Zip Codes Analysis'!$B:$K,3,false)&gt;1, "Yes, Rural Community", "No")</f>
        <v>No</v>
      </c>
      <c r="E152" s="41" t="str">
        <f>if(VLOOKUP($B152,'Zip Codes Analysis'!$B:$K,4,false)&gt;1, "Yes, Low Income Community", "No")</f>
        <v>No</v>
      </c>
      <c r="F152" s="43" t="str">
        <f t="shared" ref="F152:F157" si="13">If(AND(J152=FALSE,K152=FALSE), "No","Yes, Program Services Eligible")</f>
        <v>Yes, Program Services Eligible</v>
      </c>
      <c r="G152" s="43" t="str">
        <f t="shared" si="2"/>
        <v>Yes, Underserved Program Services Eligible</v>
      </c>
      <c r="H152" s="40" t="b">
        <f t="shared" si="3"/>
        <v>1</v>
      </c>
      <c r="I152" s="40" t="b">
        <v>1</v>
      </c>
      <c r="J152" s="40" t="b">
        <v>1</v>
      </c>
      <c r="K152" s="40" t="b">
        <v>1</v>
      </c>
      <c r="L152" s="44" t="b">
        <v>0</v>
      </c>
      <c r="M152" s="44" t="b">
        <v>0</v>
      </c>
      <c r="N152" s="44" t="b">
        <v>0</v>
      </c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>
      <c r="A153" s="50"/>
      <c r="B153" s="51">
        <v>90290.0</v>
      </c>
      <c r="C153" s="42" t="str">
        <f>if(VLOOKUP($B153,'Zip Codes Analysis'!$B:$K,2,false)=true, "Yes, Disadvantaged Community", "No")</f>
        <v>No</v>
      </c>
      <c r="D153" s="42" t="str">
        <f>if(VLOOKUP($B153,'Zip Codes Analysis'!$B:$K,3,false)&gt;1, "Yes, Rural Community", "No")</f>
        <v>No</v>
      </c>
      <c r="E153" s="41" t="str">
        <f>if(VLOOKUP($B153,'Zip Codes Analysis'!$B:$K,4,false)&gt;1, "Yes, Low Income Community", "No")</f>
        <v>No</v>
      </c>
      <c r="F153" s="43" t="str">
        <f t="shared" si="13"/>
        <v>Yes, Program Services Eligible</v>
      </c>
      <c r="G153" s="43" t="str">
        <f t="shared" si="2"/>
        <v>No</v>
      </c>
      <c r="H153" s="52" t="b">
        <f t="shared" si="3"/>
        <v>0</v>
      </c>
      <c r="I153" s="51" t="b">
        <v>0</v>
      </c>
      <c r="J153" s="51" t="b">
        <v>1</v>
      </c>
      <c r="K153" s="51" t="b">
        <v>1</v>
      </c>
      <c r="L153" s="53" t="b">
        <v>0</v>
      </c>
      <c r="M153" s="53" t="b">
        <v>0</v>
      </c>
      <c r="N153" s="53" t="b">
        <v>0</v>
      </c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>
      <c r="A154" s="46"/>
      <c r="B154" s="47">
        <v>90291.0</v>
      </c>
      <c r="C154" s="41" t="str">
        <f>if(VLOOKUP($B154,'Zip Codes Analysis'!$B:$K,2,false)=true, "Yes, Disadvantaged Community", "No")</f>
        <v>Yes, Disadvantaged Community</v>
      </c>
      <c r="D154" s="42" t="str">
        <f>if(VLOOKUP($B154,'Zip Codes Analysis'!$B:$K,3,false)&gt;1, "Yes, Rural Community", "No")</f>
        <v>No</v>
      </c>
      <c r="E154" s="41" t="str">
        <f>if(VLOOKUP($B154,'Zip Codes Analysis'!$B:$K,4,false)&gt;1, "Yes, Low Income Community", "No")</f>
        <v>No</v>
      </c>
      <c r="F154" s="43" t="str">
        <f t="shared" si="13"/>
        <v>Yes, Program Services Eligible</v>
      </c>
      <c r="G154" s="43" t="str">
        <f t="shared" si="2"/>
        <v>Yes, Underserved Program Services Eligible</v>
      </c>
      <c r="H154" s="40" t="b">
        <f t="shared" si="3"/>
        <v>1</v>
      </c>
      <c r="I154" s="47" t="b">
        <v>1</v>
      </c>
      <c r="J154" s="47" t="b">
        <v>1</v>
      </c>
      <c r="K154" s="47" t="b">
        <v>1</v>
      </c>
      <c r="L154" s="48" t="b">
        <v>0</v>
      </c>
      <c r="M154" s="48" t="b">
        <v>0</v>
      </c>
      <c r="N154" s="48" t="b">
        <v>0</v>
      </c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>
      <c r="A155" s="46"/>
      <c r="B155" s="47">
        <v>90292.0</v>
      </c>
      <c r="C155" s="41" t="str">
        <f>if(VLOOKUP($B155,'Zip Codes Analysis'!$B:$K,2,false)=true, "Yes, Disadvantaged Community", "No")</f>
        <v>Yes, Disadvantaged Community</v>
      </c>
      <c r="D155" s="42" t="str">
        <f>if(VLOOKUP($B155,'Zip Codes Analysis'!$B:$K,3,false)&gt;1, "Yes, Rural Community", "No")</f>
        <v>No</v>
      </c>
      <c r="E155" s="41" t="str">
        <f>if(VLOOKUP($B155,'Zip Codes Analysis'!$B:$K,4,false)&gt;1, "Yes, Low Income Community", "No")</f>
        <v>No</v>
      </c>
      <c r="F155" s="43" t="str">
        <f t="shared" si="13"/>
        <v>Yes, Program Services Eligible</v>
      </c>
      <c r="G155" s="43" t="str">
        <f t="shared" si="2"/>
        <v>Yes, Underserved Program Services Eligible</v>
      </c>
      <c r="H155" s="40" t="b">
        <f t="shared" si="3"/>
        <v>1</v>
      </c>
      <c r="I155" s="47" t="b">
        <v>1</v>
      </c>
      <c r="J155" s="47" t="b">
        <v>1</v>
      </c>
      <c r="K155" s="47" t="b">
        <v>1</v>
      </c>
      <c r="L155" s="48" t="b">
        <v>0</v>
      </c>
      <c r="M155" s="48" t="b">
        <v>0</v>
      </c>
      <c r="N155" s="48" t="b">
        <v>0</v>
      </c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>
      <c r="A156" s="46"/>
      <c r="B156" s="47">
        <v>90293.0</v>
      </c>
      <c r="C156" s="41" t="str">
        <f>if(VLOOKUP($B156,'Zip Codes Analysis'!$B:$K,2,false)=true, "Yes, Disadvantaged Community", "No")</f>
        <v>Yes, Disadvantaged Community</v>
      </c>
      <c r="D156" s="42" t="str">
        <f>if(VLOOKUP($B156,'Zip Codes Analysis'!$B:$K,3,false)&gt;1, "Yes, Rural Community", "No")</f>
        <v>No</v>
      </c>
      <c r="E156" s="41" t="str">
        <f>if(VLOOKUP($B156,'Zip Codes Analysis'!$B:$K,4,false)&gt;1, "Yes, Low Income Community", "No")</f>
        <v>No</v>
      </c>
      <c r="F156" s="43" t="str">
        <f t="shared" si="13"/>
        <v>Yes, Program Services Eligible</v>
      </c>
      <c r="G156" s="43" t="str">
        <f t="shared" si="2"/>
        <v>Yes, Underserved Program Services Eligible</v>
      </c>
      <c r="H156" s="40" t="b">
        <f t="shared" si="3"/>
        <v>1</v>
      </c>
      <c r="I156" s="47" t="b">
        <v>1</v>
      </c>
      <c r="J156" s="47" t="b">
        <v>0</v>
      </c>
      <c r="K156" s="47" t="b">
        <v>1</v>
      </c>
      <c r="L156" s="48" t="b">
        <v>0</v>
      </c>
      <c r="M156" s="48" t="b">
        <v>0</v>
      </c>
      <c r="N156" s="48" t="b">
        <v>0</v>
      </c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>
      <c r="A157" s="50"/>
      <c r="B157" s="51">
        <v>90294.0</v>
      </c>
      <c r="C157" s="42" t="str">
        <f>if(VLOOKUP($B157,'Zip Codes Analysis'!$B:$K,2,false)=true, "Yes, Disadvantaged Community", "No")</f>
        <v>No</v>
      </c>
      <c r="D157" s="42" t="str">
        <f>if(VLOOKUP($B157,'Zip Codes Analysis'!$B:$K,3,false)&gt;1, "Yes, Rural Community", "No")</f>
        <v>No</v>
      </c>
      <c r="E157" s="41" t="str">
        <f>if(VLOOKUP($B157,'Zip Codes Analysis'!$B:$K,4,false)&gt;1, "Yes, Low Income Community", "No")</f>
        <v>No</v>
      </c>
      <c r="F157" s="43" t="str">
        <f t="shared" si="13"/>
        <v>Yes, Program Services Eligible</v>
      </c>
      <c r="G157" s="43" t="str">
        <f t="shared" si="2"/>
        <v>No</v>
      </c>
      <c r="H157" s="52" t="b">
        <f t="shared" si="3"/>
        <v>0</v>
      </c>
      <c r="I157" s="51" t="b">
        <v>0</v>
      </c>
      <c r="J157" s="51" t="b">
        <v>1</v>
      </c>
      <c r="K157" s="51" t="b">
        <v>0</v>
      </c>
      <c r="L157" s="53" t="b">
        <v>0</v>
      </c>
      <c r="M157" s="53" t="b">
        <v>0</v>
      </c>
      <c r="N157" s="53" t="b">
        <v>0</v>
      </c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>
      <c r="A158" s="37"/>
      <c r="B158" s="34">
        <v>90295.0</v>
      </c>
      <c r="C158" s="16" t="str">
        <f>if(VLOOKUP($B158,'Zip Codes Analysis'!$B:$K,2,false)=true, "Yes, Disadvantaged Community", "No")</f>
        <v>No</v>
      </c>
      <c r="D158" s="41" t="str">
        <f>if(VLOOKUP($B158,'Zip Codes Analysis'!$B:$K,3,false)&gt;1, "Yes, Rural Community", "No")</f>
        <v>No</v>
      </c>
      <c r="E158" s="41" t="str">
        <f>if(VLOOKUP($B158,'Zip Codes Analysis'!$B:$K,4,false)&gt;1, "Yes, Low Income Community", "No")</f>
        <v>No</v>
      </c>
      <c r="F158" s="43" t="str">
        <f t="shared" ref="F158:F159" si="14">If(AND(J158=FALSE,K158=FALSE), "No","Yes, Program Service Eligible")</f>
        <v>No</v>
      </c>
      <c r="G158" s="43" t="str">
        <f t="shared" si="2"/>
        <v>No</v>
      </c>
      <c r="H158" s="34" t="b">
        <f t="shared" si="3"/>
        <v>0</v>
      </c>
      <c r="I158" s="34" t="b">
        <v>0</v>
      </c>
      <c r="J158" s="34" t="b">
        <v>0</v>
      </c>
      <c r="K158" s="34" t="b">
        <v>0</v>
      </c>
      <c r="L158" s="56" t="b">
        <v>0</v>
      </c>
      <c r="M158" s="56" t="b">
        <v>0</v>
      </c>
      <c r="N158" s="56" t="b">
        <v>0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>
      <c r="A159" s="37"/>
      <c r="B159" s="34">
        <v>90296.0</v>
      </c>
      <c r="C159" s="16" t="str">
        <f>if(VLOOKUP($B159,'Zip Codes Analysis'!$B:$K,2,false)=true, "Yes, Disadvantaged Community", "No")</f>
        <v>No</v>
      </c>
      <c r="D159" s="41" t="str">
        <f>if(VLOOKUP($B159,'Zip Codes Analysis'!$B:$K,3,false)&gt;1, "Yes, Rural Community", "No")</f>
        <v>No</v>
      </c>
      <c r="E159" s="41" t="str">
        <f>if(VLOOKUP($B159,'Zip Codes Analysis'!$B:$K,4,false)&gt;1, "Yes, Low Income Community", "No")</f>
        <v>No</v>
      </c>
      <c r="F159" s="43" t="str">
        <f t="shared" si="14"/>
        <v>No</v>
      </c>
      <c r="G159" s="43" t="str">
        <f t="shared" si="2"/>
        <v>No</v>
      </c>
      <c r="H159" s="34" t="b">
        <f t="shared" si="3"/>
        <v>0</v>
      </c>
      <c r="I159" s="34" t="b">
        <v>0</v>
      </c>
      <c r="J159" s="34" t="b">
        <v>0</v>
      </c>
      <c r="K159" s="34" t="b">
        <v>0</v>
      </c>
      <c r="L159" s="56" t="b">
        <v>0</v>
      </c>
      <c r="M159" s="56" t="b">
        <v>0</v>
      </c>
      <c r="N159" s="56" t="b">
        <v>0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>
      <c r="A160" s="37"/>
      <c r="B160" s="40">
        <v>90301.0</v>
      </c>
      <c r="C160" s="41" t="str">
        <f>if(VLOOKUP($B160,'Zip Codes Analysis'!$B:$K,2,false)=true, "Yes, Disadvantaged Community", "No")</f>
        <v>Yes, Disadvantaged Community</v>
      </c>
      <c r="D160" s="42" t="str">
        <f>if(VLOOKUP($B160,'Zip Codes Analysis'!$B:$K,3,false)&gt;1, "Yes, Rural Community", "No")</f>
        <v>No</v>
      </c>
      <c r="E160" s="41" t="str">
        <f>if(VLOOKUP($B160,'Zip Codes Analysis'!$B:$K,4,false)&gt;1, "Yes, Low Income Community", "No")</f>
        <v>No</v>
      </c>
      <c r="F160" s="43" t="str">
        <f t="shared" ref="F160:F171" si="15">If(AND(J160=FALSE,K160=FALSE), "No","Yes, Program Services Eligible")</f>
        <v>Yes, Program Services Eligible</v>
      </c>
      <c r="G160" s="43" t="str">
        <f t="shared" si="2"/>
        <v>Yes, Underserved Program Services Eligible</v>
      </c>
      <c r="H160" s="40" t="b">
        <f t="shared" si="3"/>
        <v>1</v>
      </c>
      <c r="I160" s="40" t="b">
        <v>1</v>
      </c>
      <c r="J160" s="40" t="b">
        <v>1</v>
      </c>
      <c r="K160" s="40" t="b">
        <v>1</v>
      </c>
      <c r="L160" s="44" t="b">
        <v>0</v>
      </c>
      <c r="M160" s="44" t="b">
        <v>0</v>
      </c>
      <c r="N160" s="44" t="b">
        <v>0</v>
      </c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>
      <c r="A161" s="37"/>
      <c r="B161" s="40">
        <v>90302.0</v>
      </c>
      <c r="C161" s="41" t="str">
        <f>if(VLOOKUP($B161,'Zip Codes Analysis'!$B:$K,2,false)=true, "Yes, Disadvantaged Community", "No")</f>
        <v>Yes, Disadvantaged Community</v>
      </c>
      <c r="D161" s="42" t="str">
        <f>if(VLOOKUP($B161,'Zip Codes Analysis'!$B:$K,3,false)&gt;1, "Yes, Rural Community", "No")</f>
        <v>No</v>
      </c>
      <c r="E161" s="41" t="str">
        <f>if(VLOOKUP($B161,'Zip Codes Analysis'!$B:$K,4,false)&gt;1, "Yes, Low Income Community", "No")</f>
        <v>No</v>
      </c>
      <c r="F161" s="43" t="str">
        <f t="shared" si="15"/>
        <v>Yes, Program Services Eligible</v>
      </c>
      <c r="G161" s="43" t="str">
        <f t="shared" si="2"/>
        <v>Yes, Underserved Program Services Eligible</v>
      </c>
      <c r="H161" s="40" t="b">
        <f t="shared" si="3"/>
        <v>1</v>
      </c>
      <c r="I161" s="40" t="b">
        <v>1</v>
      </c>
      <c r="J161" s="40" t="b">
        <v>1</v>
      </c>
      <c r="K161" s="40" t="b">
        <v>1</v>
      </c>
      <c r="L161" s="44" t="b">
        <v>0</v>
      </c>
      <c r="M161" s="44" t="b">
        <v>0</v>
      </c>
      <c r="N161" s="44" t="b">
        <v>0</v>
      </c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>
      <c r="A162" s="37"/>
      <c r="B162" s="40">
        <v>90303.0</v>
      </c>
      <c r="C162" s="41" t="str">
        <f>if(VLOOKUP($B162,'Zip Codes Analysis'!$B:$K,2,false)=true, "Yes, Disadvantaged Community", "No")</f>
        <v>Yes, Disadvantaged Community</v>
      </c>
      <c r="D162" s="42" t="str">
        <f>if(VLOOKUP($B162,'Zip Codes Analysis'!$B:$K,3,false)&gt;1, "Yes, Rural Community", "No")</f>
        <v>No</v>
      </c>
      <c r="E162" s="41" t="str">
        <f>if(VLOOKUP($B162,'Zip Codes Analysis'!$B:$K,4,false)&gt;1, "Yes, Low Income Community", "No")</f>
        <v>No</v>
      </c>
      <c r="F162" s="43" t="str">
        <f t="shared" si="15"/>
        <v>Yes, Program Services Eligible</v>
      </c>
      <c r="G162" s="43" t="str">
        <f t="shared" si="2"/>
        <v>Yes, Underserved Program Services Eligible</v>
      </c>
      <c r="H162" s="40" t="b">
        <f t="shared" si="3"/>
        <v>1</v>
      </c>
      <c r="I162" s="40" t="b">
        <v>1</v>
      </c>
      <c r="J162" s="40" t="b">
        <v>1</v>
      </c>
      <c r="K162" s="40" t="b">
        <v>1</v>
      </c>
      <c r="L162" s="44" t="b">
        <v>0</v>
      </c>
      <c r="M162" s="44" t="b">
        <v>0</v>
      </c>
      <c r="N162" s="44" t="b">
        <v>0</v>
      </c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>
      <c r="A163" s="37"/>
      <c r="B163" s="40">
        <v>90304.0</v>
      </c>
      <c r="C163" s="41" t="str">
        <f>if(VLOOKUP($B163,'Zip Codes Analysis'!$B:$K,2,false)=true, "Yes, Disadvantaged Community", "No")</f>
        <v>Yes, Disadvantaged Community</v>
      </c>
      <c r="D163" s="42" t="str">
        <f>if(VLOOKUP($B163,'Zip Codes Analysis'!$B:$K,3,false)&gt;1, "Yes, Rural Community", "No")</f>
        <v>No</v>
      </c>
      <c r="E163" s="41" t="str">
        <f>if(VLOOKUP($B163,'Zip Codes Analysis'!$B:$K,4,false)&gt;1, "Yes, Low Income Community", "No")</f>
        <v>No</v>
      </c>
      <c r="F163" s="43" t="str">
        <f t="shared" si="15"/>
        <v>Yes, Program Services Eligible</v>
      </c>
      <c r="G163" s="43" t="str">
        <f t="shared" si="2"/>
        <v>Yes, Underserved Program Services Eligible</v>
      </c>
      <c r="H163" s="40" t="b">
        <f t="shared" si="3"/>
        <v>1</v>
      </c>
      <c r="I163" s="40" t="b">
        <v>1</v>
      </c>
      <c r="J163" s="40" t="b">
        <v>1</v>
      </c>
      <c r="K163" s="40" t="b">
        <v>1</v>
      </c>
      <c r="L163" s="44" t="b">
        <v>0</v>
      </c>
      <c r="M163" s="44" t="b">
        <v>0</v>
      </c>
      <c r="N163" s="44" t="b">
        <v>0</v>
      </c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>
      <c r="A164" s="37"/>
      <c r="B164" s="40">
        <v>90305.0</v>
      </c>
      <c r="C164" s="41" t="str">
        <f>if(VLOOKUP($B164,'Zip Codes Analysis'!$B:$K,2,false)=true, "Yes, Disadvantaged Community", "No")</f>
        <v>Yes, Disadvantaged Community</v>
      </c>
      <c r="D164" s="42" t="str">
        <f>if(VLOOKUP($B164,'Zip Codes Analysis'!$B:$K,3,false)&gt;1, "Yes, Rural Community", "No")</f>
        <v>No</v>
      </c>
      <c r="E164" s="41" t="str">
        <f>if(VLOOKUP($B164,'Zip Codes Analysis'!$B:$K,4,false)&gt;1, "Yes, Low Income Community", "No")</f>
        <v>No</v>
      </c>
      <c r="F164" s="43" t="str">
        <f t="shared" si="15"/>
        <v>Yes, Program Services Eligible</v>
      </c>
      <c r="G164" s="43" t="str">
        <f t="shared" si="2"/>
        <v>Yes, Underserved Program Services Eligible</v>
      </c>
      <c r="H164" s="40" t="b">
        <f t="shared" si="3"/>
        <v>1</v>
      </c>
      <c r="I164" s="40" t="b">
        <v>1</v>
      </c>
      <c r="J164" s="40" t="b">
        <v>1</v>
      </c>
      <c r="K164" s="40" t="b">
        <v>1</v>
      </c>
      <c r="L164" s="44" t="b">
        <v>0</v>
      </c>
      <c r="M164" s="44" t="b">
        <v>0</v>
      </c>
      <c r="N164" s="44" t="b">
        <v>0</v>
      </c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>
      <c r="A165" s="37"/>
      <c r="B165" s="40">
        <v>90306.0</v>
      </c>
      <c r="C165" s="41" t="str">
        <f>if(VLOOKUP($B165,'Zip Codes Analysis'!$B:$K,2,false)=true, "Yes, Disadvantaged Community", "No")</f>
        <v>Yes, Disadvantaged Community</v>
      </c>
      <c r="D165" s="42" t="str">
        <f>if(VLOOKUP($B165,'Zip Codes Analysis'!$B:$K,3,false)&gt;1, "Yes, Rural Community", "No")</f>
        <v>No</v>
      </c>
      <c r="E165" s="41" t="str">
        <f>if(VLOOKUP($B165,'Zip Codes Analysis'!$B:$K,4,false)&gt;1, "Yes, Low Income Community", "No")</f>
        <v>No</v>
      </c>
      <c r="F165" s="43" t="str">
        <f t="shared" si="15"/>
        <v>Yes, Program Services Eligible</v>
      </c>
      <c r="G165" s="43" t="str">
        <f t="shared" si="2"/>
        <v>Yes, Underserved Program Services Eligible</v>
      </c>
      <c r="H165" s="40" t="b">
        <f t="shared" si="3"/>
        <v>1</v>
      </c>
      <c r="I165" s="40" t="b">
        <v>1</v>
      </c>
      <c r="J165" s="40" t="b">
        <v>1</v>
      </c>
      <c r="K165" s="40" t="b">
        <v>0</v>
      </c>
      <c r="L165" s="44" t="b">
        <v>0</v>
      </c>
      <c r="M165" s="44" t="b">
        <v>0</v>
      </c>
      <c r="N165" s="44" t="b">
        <v>0</v>
      </c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>
      <c r="A166" s="37"/>
      <c r="B166" s="40">
        <v>90307.0</v>
      </c>
      <c r="C166" s="41" t="str">
        <f>if(VLOOKUP($B166,'Zip Codes Analysis'!$B:$K,2,false)=true, "Yes, Disadvantaged Community", "No")</f>
        <v>Yes, Disadvantaged Community</v>
      </c>
      <c r="D166" s="42" t="str">
        <f>if(VLOOKUP($B166,'Zip Codes Analysis'!$B:$K,3,false)&gt;1, "Yes, Rural Community", "No")</f>
        <v>No</v>
      </c>
      <c r="E166" s="41" t="str">
        <f>if(VLOOKUP($B166,'Zip Codes Analysis'!$B:$K,4,false)&gt;1, "Yes, Low Income Community", "No")</f>
        <v>No</v>
      </c>
      <c r="F166" s="43" t="str">
        <f t="shared" si="15"/>
        <v>Yes, Program Services Eligible</v>
      </c>
      <c r="G166" s="43" t="str">
        <f t="shared" si="2"/>
        <v>Yes, Underserved Program Services Eligible</v>
      </c>
      <c r="H166" s="40" t="b">
        <f t="shared" si="3"/>
        <v>1</v>
      </c>
      <c r="I166" s="40" t="b">
        <v>1</v>
      </c>
      <c r="J166" s="40" t="b">
        <v>1</v>
      </c>
      <c r="K166" s="40" t="b">
        <v>0</v>
      </c>
      <c r="L166" s="44" t="b">
        <v>0</v>
      </c>
      <c r="M166" s="44" t="b">
        <v>0</v>
      </c>
      <c r="N166" s="44" t="b">
        <v>0</v>
      </c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>
      <c r="A167" s="37"/>
      <c r="B167" s="40">
        <v>90308.0</v>
      </c>
      <c r="C167" s="41" t="str">
        <f>if(VLOOKUP($B167,'Zip Codes Analysis'!$B:$K,2,false)=true, "Yes, Disadvantaged Community", "No")</f>
        <v>Yes, Disadvantaged Community</v>
      </c>
      <c r="D167" s="42" t="str">
        <f>if(VLOOKUP($B167,'Zip Codes Analysis'!$B:$K,3,false)&gt;1, "Yes, Rural Community", "No")</f>
        <v>No</v>
      </c>
      <c r="E167" s="41" t="str">
        <f>if(VLOOKUP($B167,'Zip Codes Analysis'!$B:$K,4,false)&gt;1, "Yes, Low Income Community", "No")</f>
        <v>No</v>
      </c>
      <c r="F167" s="43" t="str">
        <f t="shared" si="15"/>
        <v>Yes, Program Services Eligible</v>
      </c>
      <c r="G167" s="43" t="str">
        <f t="shared" si="2"/>
        <v>Yes, Underserved Program Services Eligible</v>
      </c>
      <c r="H167" s="40" t="b">
        <f t="shared" si="3"/>
        <v>1</v>
      </c>
      <c r="I167" s="40" t="b">
        <v>1</v>
      </c>
      <c r="J167" s="40" t="b">
        <v>1</v>
      </c>
      <c r="K167" s="40" t="b">
        <v>0</v>
      </c>
      <c r="L167" s="44" t="b">
        <v>0</v>
      </c>
      <c r="M167" s="44" t="b">
        <v>0</v>
      </c>
      <c r="N167" s="44" t="b">
        <v>0</v>
      </c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>
      <c r="A168" s="37"/>
      <c r="B168" s="40">
        <v>90309.0</v>
      </c>
      <c r="C168" s="41" t="str">
        <f>if(VLOOKUP($B168,'Zip Codes Analysis'!$B:$K,2,false)=true, "Yes, Disadvantaged Community", "No")</f>
        <v>Yes, Disadvantaged Community</v>
      </c>
      <c r="D168" s="42" t="str">
        <f>if(VLOOKUP($B168,'Zip Codes Analysis'!$B:$K,3,false)&gt;1, "Yes, Rural Community", "No")</f>
        <v>No</v>
      </c>
      <c r="E168" s="41" t="str">
        <f>if(VLOOKUP($B168,'Zip Codes Analysis'!$B:$K,4,false)&gt;1, "Yes, Low Income Community", "No")</f>
        <v>No</v>
      </c>
      <c r="F168" s="43" t="str">
        <f t="shared" si="15"/>
        <v>Yes, Program Services Eligible</v>
      </c>
      <c r="G168" s="43" t="str">
        <f t="shared" si="2"/>
        <v>Yes, Underserved Program Services Eligible</v>
      </c>
      <c r="H168" s="40" t="b">
        <f t="shared" si="3"/>
        <v>1</v>
      </c>
      <c r="I168" s="40" t="b">
        <v>1</v>
      </c>
      <c r="J168" s="40" t="b">
        <v>1</v>
      </c>
      <c r="K168" s="40" t="b">
        <v>0</v>
      </c>
      <c r="L168" s="44" t="b">
        <v>0</v>
      </c>
      <c r="M168" s="44" t="b">
        <v>0</v>
      </c>
      <c r="N168" s="44" t="b">
        <v>0</v>
      </c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>
      <c r="A169" s="46"/>
      <c r="B169" s="47">
        <v>90310.0</v>
      </c>
      <c r="C169" s="41" t="str">
        <f>if(VLOOKUP($B169,'Zip Codes Analysis'!$B:$K,2,false)=true, "Yes, Disadvantaged Community", "No")</f>
        <v>Yes, Disadvantaged Community</v>
      </c>
      <c r="D169" s="42" t="str">
        <f>if(VLOOKUP($B169,'Zip Codes Analysis'!$B:$K,3,false)&gt;1, "Yes, Rural Community", "No")</f>
        <v>No</v>
      </c>
      <c r="E169" s="41" t="str">
        <f>if(VLOOKUP($B169,'Zip Codes Analysis'!$B:$K,4,false)&gt;1, "Yes, Low Income Community", "No")</f>
        <v>No</v>
      </c>
      <c r="F169" s="43" t="str">
        <f t="shared" si="15"/>
        <v>Yes, Program Services Eligible</v>
      </c>
      <c r="G169" s="43" t="str">
        <f t="shared" si="2"/>
        <v>Yes, Underserved Program Services Eligible</v>
      </c>
      <c r="H169" s="40" t="b">
        <f t="shared" si="3"/>
        <v>1</v>
      </c>
      <c r="I169" s="47" t="b">
        <v>1</v>
      </c>
      <c r="J169" s="47" t="b">
        <v>1</v>
      </c>
      <c r="K169" s="47" t="b">
        <v>0</v>
      </c>
      <c r="L169" s="48" t="b">
        <v>0</v>
      </c>
      <c r="M169" s="48" t="b">
        <v>0</v>
      </c>
      <c r="N169" s="48" t="b">
        <v>0</v>
      </c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>
      <c r="A170" s="50"/>
      <c r="B170" s="51">
        <v>90311.0</v>
      </c>
      <c r="C170" s="42" t="str">
        <f>if(VLOOKUP($B170,'Zip Codes Analysis'!$B:$K,2,false)=true, "Yes, Disadvantaged Community", "No")</f>
        <v>No</v>
      </c>
      <c r="D170" s="42" t="str">
        <f>if(VLOOKUP($B170,'Zip Codes Analysis'!$B:$K,3,false)&gt;1, "Yes, Rural Community", "No")</f>
        <v>No</v>
      </c>
      <c r="E170" s="41" t="str">
        <f>if(VLOOKUP($B170,'Zip Codes Analysis'!$B:$K,4,false)&gt;1, "Yes, Low Income Community", "No")</f>
        <v>No</v>
      </c>
      <c r="F170" s="43" t="str">
        <f t="shared" si="15"/>
        <v>Yes, Program Services Eligible</v>
      </c>
      <c r="G170" s="43" t="str">
        <f t="shared" si="2"/>
        <v>No</v>
      </c>
      <c r="H170" s="52" t="b">
        <f t="shared" si="3"/>
        <v>0</v>
      </c>
      <c r="I170" s="51" t="b">
        <v>0</v>
      </c>
      <c r="J170" s="51" t="b">
        <v>1</v>
      </c>
      <c r="K170" s="51" t="b">
        <v>0</v>
      </c>
      <c r="L170" s="53" t="b">
        <v>0</v>
      </c>
      <c r="M170" s="53" t="b">
        <v>0</v>
      </c>
      <c r="N170" s="53" t="b">
        <v>0</v>
      </c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>
      <c r="A171" s="50"/>
      <c r="B171" s="51">
        <v>90312.0</v>
      </c>
      <c r="C171" s="42" t="str">
        <f>if(VLOOKUP($B171,'Zip Codes Analysis'!$B:$K,2,false)=true, "Yes, Disadvantaged Community", "No")</f>
        <v>No</v>
      </c>
      <c r="D171" s="42" t="str">
        <f>if(VLOOKUP($B171,'Zip Codes Analysis'!$B:$K,3,false)&gt;1, "Yes, Rural Community", "No")</f>
        <v>No</v>
      </c>
      <c r="E171" s="41" t="str">
        <f>if(VLOOKUP($B171,'Zip Codes Analysis'!$B:$K,4,false)&gt;1, "Yes, Low Income Community", "No")</f>
        <v>No</v>
      </c>
      <c r="F171" s="43" t="str">
        <f t="shared" si="15"/>
        <v>Yes, Program Services Eligible</v>
      </c>
      <c r="G171" s="43" t="str">
        <f t="shared" si="2"/>
        <v>No</v>
      </c>
      <c r="H171" s="52" t="b">
        <f t="shared" si="3"/>
        <v>0</v>
      </c>
      <c r="I171" s="51" t="b">
        <v>0</v>
      </c>
      <c r="J171" s="51" t="b">
        <v>1</v>
      </c>
      <c r="K171" s="51" t="b">
        <v>0</v>
      </c>
      <c r="L171" s="53" t="b">
        <v>0</v>
      </c>
      <c r="M171" s="53" t="b">
        <v>0</v>
      </c>
      <c r="N171" s="53" t="b">
        <v>0</v>
      </c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>
      <c r="A172" s="37"/>
      <c r="B172" s="34">
        <v>90313.0</v>
      </c>
      <c r="C172" s="16" t="str">
        <f>if(VLOOKUP($B172,'Zip Codes Analysis'!$B:$K,2,false)=true, "Yes, Disadvantaged Community", "No")</f>
        <v>No</v>
      </c>
      <c r="D172" s="41" t="str">
        <f>if(VLOOKUP($B172,'Zip Codes Analysis'!$B:$K,3,false)&gt;1, "Yes, Rural Community", "No")</f>
        <v>No</v>
      </c>
      <c r="E172" s="41" t="str">
        <f>if(VLOOKUP($B172,'Zip Codes Analysis'!$B:$K,4,false)&gt;1, "Yes, Low Income Community", "No")</f>
        <v>No</v>
      </c>
      <c r="F172" s="43" t="str">
        <f t="shared" ref="F172:F174" si="16">If(AND(J172=FALSE,K172=FALSE), "No","Yes, Program Service Eligible")</f>
        <v>No</v>
      </c>
      <c r="G172" s="43" t="str">
        <f t="shared" si="2"/>
        <v>No</v>
      </c>
      <c r="H172" s="34" t="b">
        <f t="shared" si="3"/>
        <v>0</v>
      </c>
      <c r="I172" s="34" t="b">
        <v>0</v>
      </c>
      <c r="J172" s="34" t="b">
        <v>0</v>
      </c>
      <c r="K172" s="34" t="b">
        <v>0</v>
      </c>
      <c r="L172" s="56" t="b">
        <v>0</v>
      </c>
      <c r="M172" s="56" t="b">
        <v>0</v>
      </c>
      <c r="N172" s="56" t="b">
        <v>0</v>
      </c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>
      <c r="A173" s="37"/>
      <c r="B173" s="34">
        <v>90397.0</v>
      </c>
      <c r="C173" s="16" t="str">
        <f>if(VLOOKUP($B173,'Zip Codes Analysis'!$B:$K,2,false)=true, "Yes, Disadvantaged Community", "No")</f>
        <v>No</v>
      </c>
      <c r="D173" s="41" t="str">
        <f>if(VLOOKUP($B173,'Zip Codes Analysis'!$B:$K,3,false)&gt;1, "Yes, Rural Community", "No")</f>
        <v>No</v>
      </c>
      <c r="E173" s="41" t="str">
        <f>if(VLOOKUP($B173,'Zip Codes Analysis'!$B:$K,4,false)&gt;1, "Yes, Low Income Community", "No")</f>
        <v>No</v>
      </c>
      <c r="F173" s="43" t="str">
        <f t="shared" si="16"/>
        <v>No</v>
      </c>
      <c r="G173" s="43" t="str">
        <f t="shared" si="2"/>
        <v>No</v>
      </c>
      <c r="H173" s="34" t="b">
        <f t="shared" si="3"/>
        <v>0</v>
      </c>
      <c r="I173" s="34" t="b">
        <v>0</v>
      </c>
      <c r="J173" s="34" t="b">
        <v>0</v>
      </c>
      <c r="K173" s="34" t="b">
        <v>0</v>
      </c>
      <c r="L173" s="56" t="b">
        <v>0</v>
      </c>
      <c r="M173" s="56" t="b">
        <v>0</v>
      </c>
      <c r="N173" s="56" t="b">
        <v>0</v>
      </c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>
      <c r="A174" s="37"/>
      <c r="B174" s="34">
        <v>90398.0</v>
      </c>
      <c r="C174" s="16" t="str">
        <f>if(VLOOKUP($B174,'Zip Codes Analysis'!$B:$K,2,false)=true, "Yes, Disadvantaged Community", "No")</f>
        <v>No</v>
      </c>
      <c r="D174" s="41" t="str">
        <f>if(VLOOKUP($B174,'Zip Codes Analysis'!$B:$K,3,false)&gt;1, "Yes, Rural Community", "No")</f>
        <v>No</v>
      </c>
      <c r="E174" s="41" t="str">
        <f>if(VLOOKUP($B174,'Zip Codes Analysis'!$B:$K,4,false)&gt;1, "Yes, Low Income Community", "No")</f>
        <v>No</v>
      </c>
      <c r="F174" s="43" t="str">
        <f t="shared" si="16"/>
        <v>No</v>
      </c>
      <c r="G174" s="43" t="str">
        <f t="shared" si="2"/>
        <v>No</v>
      </c>
      <c r="H174" s="34" t="b">
        <f t="shared" si="3"/>
        <v>0</v>
      </c>
      <c r="I174" s="34" t="b">
        <v>0</v>
      </c>
      <c r="J174" s="34" t="b">
        <v>0</v>
      </c>
      <c r="K174" s="34" t="b">
        <v>0</v>
      </c>
      <c r="L174" s="56" t="b">
        <v>0</v>
      </c>
      <c r="M174" s="56" t="b">
        <v>0</v>
      </c>
      <c r="N174" s="56" t="b">
        <v>0</v>
      </c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>
      <c r="A175" s="46"/>
      <c r="B175" s="47">
        <v>90401.0</v>
      </c>
      <c r="C175" s="41" t="str">
        <f>if(VLOOKUP($B175,'Zip Codes Analysis'!$B:$K,2,false)=true, "Yes, Disadvantaged Community", "No")</f>
        <v>Yes, Disadvantaged Community</v>
      </c>
      <c r="D175" s="42" t="str">
        <f>if(VLOOKUP($B175,'Zip Codes Analysis'!$B:$K,3,false)&gt;1, "Yes, Rural Community", "No")</f>
        <v>No</v>
      </c>
      <c r="E175" s="41" t="str">
        <f>if(VLOOKUP($B175,'Zip Codes Analysis'!$B:$K,4,false)&gt;1, "Yes, Low Income Community", "No")</f>
        <v>No</v>
      </c>
      <c r="F175" s="43" t="str">
        <f t="shared" ref="F175:F180" si="17">If(AND(J175=FALSE,K175=FALSE), "No","Yes, Program Services Eligible")</f>
        <v>Yes, Program Services Eligible</v>
      </c>
      <c r="G175" s="43" t="str">
        <f t="shared" si="2"/>
        <v>Yes, Underserved Program Services Eligible</v>
      </c>
      <c r="H175" s="40" t="b">
        <f t="shared" si="3"/>
        <v>1</v>
      </c>
      <c r="I175" s="47" t="b">
        <v>1</v>
      </c>
      <c r="J175" s="47" t="b">
        <v>1</v>
      </c>
      <c r="K175" s="47" t="b">
        <v>1</v>
      </c>
      <c r="L175" s="48" t="b">
        <v>0</v>
      </c>
      <c r="M175" s="48" t="b">
        <v>0</v>
      </c>
      <c r="N175" s="48" t="b">
        <v>0</v>
      </c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>
      <c r="A176" s="50"/>
      <c r="B176" s="51">
        <v>90402.0</v>
      </c>
      <c r="C176" s="42" t="str">
        <f>if(VLOOKUP($B176,'Zip Codes Analysis'!$B:$K,2,false)=true, "Yes, Disadvantaged Community", "No")</f>
        <v>No</v>
      </c>
      <c r="D176" s="42" t="str">
        <f>if(VLOOKUP($B176,'Zip Codes Analysis'!$B:$K,3,false)&gt;1, "Yes, Rural Community", "No")</f>
        <v>No</v>
      </c>
      <c r="E176" s="41" t="str">
        <f>if(VLOOKUP($B176,'Zip Codes Analysis'!$B:$K,4,false)&gt;1, "Yes, Low Income Community", "No")</f>
        <v>No</v>
      </c>
      <c r="F176" s="43" t="str">
        <f t="shared" si="17"/>
        <v>Yes, Program Services Eligible</v>
      </c>
      <c r="G176" s="43" t="str">
        <f t="shared" si="2"/>
        <v>No</v>
      </c>
      <c r="H176" s="52" t="b">
        <f t="shared" si="3"/>
        <v>0</v>
      </c>
      <c r="I176" s="51" t="b">
        <v>0</v>
      </c>
      <c r="J176" s="51" t="b">
        <v>1</v>
      </c>
      <c r="K176" s="51" t="b">
        <v>1</v>
      </c>
      <c r="L176" s="53" t="b">
        <v>0</v>
      </c>
      <c r="M176" s="53" t="b">
        <v>0</v>
      </c>
      <c r="N176" s="53" t="b">
        <v>0</v>
      </c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>
      <c r="A177" s="50"/>
      <c r="B177" s="51">
        <v>90403.0</v>
      </c>
      <c r="C177" s="42" t="str">
        <f>if(VLOOKUP($B177,'Zip Codes Analysis'!$B:$K,2,false)=true, "Yes, Disadvantaged Community", "No")</f>
        <v>No</v>
      </c>
      <c r="D177" s="42" t="str">
        <f>if(VLOOKUP($B177,'Zip Codes Analysis'!$B:$K,3,false)&gt;1, "Yes, Rural Community", "No")</f>
        <v>No</v>
      </c>
      <c r="E177" s="41" t="str">
        <f>if(VLOOKUP($B177,'Zip Codes Analysis'!$B:$K,4,false)&gt;1, "Yes, Low Income Community", "No")</f>
        <v>No</v>
      </c>
      <c r="F177" s="43" t="str">
        <f t="shared" si="17"/>
        <v>Yes, Program Services Eligible</v>
      </c>
      <c r="G177" s="43" t="str">
        <f t="shared" si="2"/>
        <v>No</v>
      </c>
      <c r="H177" s="52" t="b">
        <f t="shared" si="3"/>
        <v>0</v>
      </c>
      <c r="I177" s="51" t="b">
        <v>0</v>
      </c>
      <c r="J177" s="51" t="b">
        <v>1</v>
      </c>
      <c r="K177" s="51" t="b">
        <v>1</v>
      </c>
      <c r="L177" s="53" t="b">
        <v>0</v>
      </c>
      <c r="M177" s="53" t="b">
        <v>0</v>
      </c>
      <c r="N177" s="53" t="b">
        <v>0</v>
      </c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>
      <c r="A178" s="37"/>
      <c r="B178" s="40">
        <v>90404.0</v>
      </c>
      <c r="C178" s="41" t="str">
        <f>if(VLOOKUP($B178,'Zip Codes Analysis'!$B:$K,2,false)=true, "Yes, Disadvantaged Community", "No")</f>
        <v>Yes, Disadvantaged Community</v>
      </c>
      <c r="D178" s="42" t="str">
        <f>if(VLOOKUP($B178,'Zip Codes Analysis'!$B:$K,3,false)&gt;1, "Yes, Rural Community", "No")</f>
        <v>No</v>
      </c>
      <c r="E178" s="41" t="str">
        <f>if(VLOOKUP($B178,'Zip Codes Analysis'!$B:$K,4,false)&gt;1, "Yes, Low Income Community", "No")</f>
        <v>No</v>
      </c>
      <c r="F178" s="43" t="str">
        <f t="shared" si="17"/>
        <v>Yes, Program Services Eligible</v>
      </c>
      <c r="G178" s="43" t="str">
        <f t="shared" si="2"/>
        <v>Yes, Underserved Program Services Eligible</v>
      </c>
      <c r="H178" s="40" t="b">
        <f t="shared" si="3"/>
        <v>1</v>
      </c>
      <c r="I178" s="40" t="b">
        <v>1</v>
      </c>
      <c r="J178" s="40" t="b">
        <v>1</v>
      </c>
      <c r="K178" s="40" t="b">
        <v>1</v>
      </c>
      <c r="L178" s="44" t="b">
        <v>0</v>
      </c>
      <c r="M178" s="44" t="b">
        <v>0</v>
      </c>
      <c r="N178" s="44" t="b">
        <v>0</v>
      </c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>
      <c r="A179" s="46"/>
      <c r="B179" s="47">
        <v>90405.0</v>
      </c>
      <c r="C179" s="41" t="str">
        <f>if(VLOOKUP($B179,'Zip Codes Analysis'!$B:$K,2,false)=true, "Yes, Disadvantaged Community", "No")</f>
        <v>Yes, Disadvantaged Community</v>
      </c>
      <c r="D179" s="42" t="str">
        <f>if(VLOOKUP($B179,'Zip Codes Analysis'!$B:$K,3,false)&gt;1, "Yes, Rural Community", "No")</f>
        <v>No</v>
      </c>
      <c r="E179" s="41" t="str">
        <f>if(VLOOKUP($B179,'Zip Codes Analysis'!$B:$K,4,false)&gt;1, "Yes, Low Income Community", "No")</f>
        <v>No</v>
      </c>
      <c r="F179" s="43" t="str">
        <f t="shared" si="17"/>
        <v>Yes, Program Services Eligible</v>
      </c>
      <c r="G179" s="43" t="str">
        <f t="shared" si="2"/>
        <v>Yes, Underserved Program Services Eligible</v>
      </c>
      <c r="H179" s="40" t="b">
        <f t="shared" si="3"/>
        <v>1</v>
      </c>
      <c r="I179" s="47" t="b">
        <v>1</v>
      </c>
      <c r="J179" s="47" t="b">
        <v>1</v>
      </c>
      <c r="K179" s="47" t="b">
        <v>1</v>
      </c>
      <c r="L179" s="48" t="b">
        <v>0</v>
      </c>
      <c r="M179" s="48" t="b">
        <v>0</v>
      </c>
      <c r="N179" s="48" t="b">
        <v>0</v>
      </c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>
      <c r="A180" s="46"/>
      <c r="B180" s="47">
        <v>90406.0</v>
      </c>
      <c r="C180" s="41" t="str">
        <f>if(VLOOKUP($B180,'Zip Codes Analysis'!$B:$K,2,false)=true, "Yes, Disadvantaged Community", "No")</f>
        <v>Yes, Disadvantaged Community</v>
      </c>
      <c r="D180" s="42" t="str">
        <f>if(VLOOKUP($B180,'Zip Codes Analysis'!$B:$K,3,false)&gt;1, "Yes, Rural Community", "No")</f>
        <v>No</v>
      </c>
      <c r="E180" s="41" t="str">
        <f>if(VLOOKUP($B180,'Zip Codes Analysis'!$B:$K,4,false)&gt;1, "Yes, Low Income Community", "No")</f>
        <v>No</v>
      </c>
      <c r="F180" s="43" t="str">
        <f t="shared" si="17"/>
        <v>Yes, Program Services Eligible</v>
      </c>
      <c r="G180" s="43" t="str">
        <f t="shared" si="2"/>
        <v>Yes, Underserved Program Services Eligible</v>
      </c>
      <c r="H180" s="40" t="b">
        <f t="shared" si="3"/>
        <v>1</v>
      </c>
      <c r="I180" s="47" t="b">
        <v>1</v>
      </c>
      <c r="J180" s="47" t="b">
        <v>1</v>
      </c>
      <c r="K180" s="47" t="b">
        <v>0</v>
      </c>
      <c r="L180" s="48" t="b">
        <v>0</v>
      </c>
      <c r="M180" s="48" t="b">
        <v>0</v>
      </c>
      <c r="N180" s="48" t="b">
        <v>0</v>
      </c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>
      <c r="A181" s="37"/>
      <c r="B181" s="34">
        <v>90407.0</v>
      </c>
      <c r="C181" s="16" t="str">
        <f>if(VLOOKUP($B181,'Zip Codes Analysis'!$B:$K,2,false)=true, "Yes, Disadvantaged Community", "No")</f>
        <v>No</v>
      </c>
      <c r="D181" s="41" t="str">
        <f>if(VLOOKUP($B181,'Zip Codes Analysis'!$B:$K,3,false)&gt;1, "Yes, Rural Community", "No")</f>
        <v>No</v>
      </c>
      <c r="E181" s="41" t="str">
        <f>if(VLOOKUP($B181,'Zip Codes Analysis'!$B:$K,4,false)&gt;1, "Yes, Low Income Community", "No")</f>
        <v>No</v>
      </c>
      <c r="F181" s="43" t="str">
        <f>If(AND(J181=FALSE,K181=FALSE), "No","Yes, Program Service Eligible")</f>
        <v>No</v>
      </c>
      <c r="G181" s="43" t="str">
        <f t="shared" si="2"/>
        <v>No</v>
      </c>
      <c r="H181" s="34" t="b">
        <f t="shared" si="3"/>
        <v>0</v>
      </c>
      <c r="I181" s="34" t="b">
        <v>0</v>
      </c>
      <c r="J181" s="34" t="b">
        <v>0</v>
      </c>
      <c r="K181" s="34" t="b">
        <v>0</v>
      </c>
      <c r="L181" s="56" t="b">
        <v>0</v>
      </c>
      <c r="M181" s="56" t="b">
        <v>0</v>
      </c>
      <c r="N181" s="56" t="b">
        <v>0</v>
      </c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>
      <c r="A182" s="50"/>
      <c r="B182" s="51">
        <v>90408.0</v>
      </c>
      <c r="C182" s="42" t="str">
        <f>if(VLOOKUP($B182,'Zip Codes Analysis'!$B:$K,2,false)=true, "Yes, Disadvantaged Community", "No")</f>
        <v>No</v>
      </c>
      <c r="D182" s="42" t="str">
        <f>if(VLOOKUP($B182,'Zip Codes Analysis'!$B:$K,3,false)&gt;1, "Yes, Rural Community", "No")</f>
        <v>No</v>
      </c>
      <c r="E182" s="41" t="str">
        <f>if(VLOOKUP($B182,'Zip Codes Analysis'!$B:$K,4,false)&gt;1, "Yes, Low Income Community", "No")</f>
        <v>No</v>
      </c>
      <c r="F182" s="43" t="str">
        <f t="shared" ref="F182:F183" si="18">If(AND(J182=FALSE,K182=FALSE), "No","Yes, Program Services Eligible")</f>
        <v>Yes, Program Services Eligible</v>
      </c>
      <c r="G182" s="43" t="str">
        <f t="shared" si="2"/>
        <v>No</v>
      </c>
      <c r="H182" s="52" t="b">
        <f t="shared" si="3"/>
        <v>0</v>
      </c>
      <c r="I182" s="51" t="b">
        <v>0</v>
      </c>
      <c r="J182" s="51" t="b">
        <v>1</v>
      </c>
      <c r="K182" s="51" t="b">
        <v>0</v>
      </c>
      <c r="L182" s="53" t="b">
        <v>0</v>
      </c>
      <c r="M182" s="53" t="b">
        <v>0</v>
      </c>
      <c r="N182" s="53" t="b">
        <v>0</v>
      </c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>
      <c r="A183" s="50"/>
      <c r="B183" s="51">
        <v>90409.0</v>
      </c>
      <c r="C183" s="42" t="str">
        <f>if(VLOOKUP($B183,'Zip Codes Analysis'!$B:$K,2,false)=true, "Yes, Disadvantaged Community", "No")</f>
        <v>No</v>
      </c>
      <c r="D183" s="42" t="str">
        <f>if(VLOOKUP($B183,'Zip Codes Analysis'!$B:$K,3,false)&gt;1, "Yes, Rural Community", "No")</f>
        <v>No</v>
      </c>
      <c r="E183" s="41" t="str">
        <f>if(VLOOKUP($B183,'Zip Codes Analysis'!$B:$K,4,false)&gt;1, "Yes, Low Income Community", "No")</f>
        <v>No</v>
      </c>
      <c r="F183" s="43" t="str">
        <f t="shared" si="18"/>
        <v>Yes, Program Services Eligible</v>
      </c>
      <c r="G183" s="43" t="str">
        <f t="shared" si="2"/>
        <v>No</v>
      </c>
      <c r="H183" s="52" t="b">
        <f t="shared" si="3"/>
        <v>0</v>
      </c>
      <c r="I183" s="51" t="b">
        <v>0</v>
      </c>
      <c r="J183" s="51" t="b">
        <v>1</v>
      </c>
      <c r="K183" s="51" t="b">
        <v>0</v>
      </c>
      <c r="L183" s="53" t="b">
        <v>0</v>
      </c>
      <c r="M183" s="53" t="b">
        <v>0</v>
      </c>
      <c r="N183" s="53" t="b">
        <v>0</v>
      </c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>
      <c r="A184" s="37"/>
      <c r="B184" s="34">
        <v>90410.0</v>
      </c>
      <c r="C184" s="16" t="str">
        <f>if(VLOOKUP($B184,'Zip Codes Analysis'!$B:$K,2,false)=true, "Yes, Disadvantaged Community", "No")</f>
        <v>No</v>
      </c>
      <c r="D184" s="41" t="str">
        <f>if(VLOOKUP($B184,'Zip Codes Analysis'!$B:$K,3,false)&gt;1, "Yes, Rural Community", "No")</f>
        <v>No</v>
      </c>
      <c r="E184" s="41" t="str">
        <f>if(VLOOKUP($B184,'Zip Codes Analysis'!$B:$K,4,false)&gt;1, "Yes, Low Income Community", "No")</f>
        <v>No</v>
      </c>
      <c r="F184" s="43" t="str">
        <f t="shared" ref="F184:F185" si="19">If(AND(J184=FALSE,K184=FALSE), "No","Yes, Program Service Eligible")</f>
        <v>No</v>
      </c>
      <c r="G184" s="43" t="str">
        <f t="shared" si="2"/>
        <v>No</v>
      </c>
      <c r="H184" s="34" t="b">
        <f t="shared" si="3"/>
        <v>0</v>
      </c>
      <c r="I184" s="34" t="b">
        <v>0</v>
      </c>
      <c r="J184" s="34" t="b">
        <v>0</v>
      </c>
      <c r="K184" s="34" t="b">
        <v>0</v>
      </c>
      <c r="L184" s="56" t="b">
        <v>0</v>
      </c>
      <c r="M184" s="56" t="b">
        <v>0</v>
      </c>
      <c r="N184" s="56" t="b">
        <v>0</v>
      </c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>
      <c r="A185" s="37"/>
      <c r="B185" s="34">
        <v>90411.0</v>
      </c>
      <c r="C185" s="16" t="str">
        <f>if(VLOOKUP($B185,'Zip Codes Analysis'!$B:$K,2,false)=true, "Yes, Disadvantaged Community", "No")</f>
        <v>No</v>
      </c>
      <c r="D185" s="41" t="str">
        <f>if(VLOOKUP($B185,'Zip Codes Analysis'!$B:$K,3,false)&gt;1, "Yes, Rural Community", "No")</f>
        <v>No</v>
      </c>
      <c r="E185" s="41" t="str">
        <f>if(VLOOKUP($B185,'Zip Codes Analysis'!$B:$K,4,false)&gt;1, "Yes, Low Income Community", "No")</f>
        <v>No</v>
      </c>
      <c r="F185" s="43" t="str">
        <f t="shared" si="19"/>
        <v>No</v>
      </c>
      <c r="G185" s="43" t="str">
        <f t="shared" si="2"/>
        <v>No</v>
      </c>
      <c r="H185" s="34" t="b">
        <f t="shared" si="3"/>
        <v>0</v>
      </c>
      <c r="I185" s="34" t="b">
        <v>0</v>
      </c>
      <c r="J185" s="34" t="b">
        <v>0</v>
      </c>
      <c r="K185" s="34" t="b">
        <v>0</v>
      </c>
      <c r="L185" s="56" t="b">
        <v>0</v>
      </c>
      <c r="M185" s="56" t="b">
        <v>0</v>
      </c>
      <c r="N185" s="56" t="b">
        <v>0</v>
      </c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>
      <c r="A186" s="37"/>
      <c r="B186" s="40">
        <v>90501.0</v>
      </c>
      <c r="C186" s="41" t="str">
        <f>if(VLOOKUP($B186,'Zip Codes Analysis'!$B:$K,2,false)=true, "Yes, Disadvantaged Community", "No")</f>
        <v>Yes, Disadvantaged Community</v>
      </c>
      <c r="D186" s="42" t="str">
        <f>if(VLOOKUP($B186,'Zip Codes Analysis'!$B:$K,3,false)&gt;1, "Yes, Rural Community", "No")</f>
        <v>No</v>
      </c>
      <c r="E186" s="41" t="str">
        <f>if(VLOOKUP($B186,'Zip Codes Analysis'!$B:$K,4,false)&gt;1, "Yes, Low Income Community", "No")</f>
        <v>No</v>
      </c>
      <c r="F186" s="43" t="str">
        <f t="shared" ref="F186:F191" si="20">If(AND(J186=FALSE,K186=FALSE), "No","Yes, Program Services Eligible")</f>
        <v>Yes, Program Services Eligible</v>
      </c>
      <c r="G186" s="43" t="str">
        <f t="shared" si="2"/>
        <v>Yes, Underserved Program Services Eligible</v>
      </c>
      <c r="H186" s="40" t="b">
        <f t="shared" si="3"/>
        <v>1</v>
      </c>
      <c r="I186" s="40" t="b">
        <v>1</v>
      </c>
      <c r="J186" s="40" t="b">
        <v>1</v>
      </c>
      <c r="K186" s="40" t="b">
        <v>1</v>
      </c>
      <c r="L186" s="44" t="b">
        <v>0</v>
      </c>
      <c r="M186" s="44" t="b">
        <v>0</v>
      </c>
      <c r="N186" s="44" t="b">
        <v>0</v>
      </c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>
      <c r="A187" s="37"/>
      <c r="B187" s="40">
        <v>90502.0</v>
      </c>
      <c r="C187" s="41" t="str">
        <f>if(VLOOKUP($B187,'Zip Codes Analysis'!$B:$K,2,false)=true, "Yes, Disadvantaged Community", "No")</f>
        <v>Yes, Disadvantaged Community</v>
      </c>
      <c r="D187" s="42" t="str">
        <f>if(VLOOKUP($B187,'Zip Codes Analysis'!$B:$K,3,false)&gt;1, "Yes, Rural Community", "No")</f>
        <v>No</v>
      </c>
      <c r="E187" s="41" t="str">
        <f>if(VLOOKUP($B187,'Zip Codes Analysis'!$B:$K,4,false)&gt;1, "Yes, Low Income Community", "No")</f>
        <v>No</v>
      </c>
      <c r="F187" s="43" t="str">
        <f t="shared" si="20"/>
        <v>Yes, Program Services Eligible</v>
      </c>
      <c r="G187" s="43" t="str">
        <f t="shared" si="2"/>
        <v>Yes, Underserved Program Services Eligible</v>
      </c>
      <c r="H187" s="40" t="b">
        <f t="shared" si="3"/>
        <v>1</v>
      </c>
      <c r="I187" s="40" t="b">
        <v>1</v>
      </c>
      <c r="J187" s="40" t="b">
        <v>1</v>
      </c>
      <c r="K187" s="40" t="b">
        <v>1</v>
      </c>
      <c r="L187" s="44" t="b">
        <v>0</v>
      </c>
      <c r="M187" s="44" t="b">
        <v>0</v>
      </c>
      <c r="N187" s="44" t="b">
        <v>0</v>
      </c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>
      <c r="A188" s="46"/>
      <c r="B188" s="47">
        <v>90503.0</v>
      </c>
      <c r="C188" s="41" t="str">
        <f>if(VLOOKUP($B188,'Zip Codes Analysis'!$B:$K,2,false)=true, "Yes, Disadvantaged Community", "No")</f>
        <v>Yes, Disadvantaged Community</v>
      </c>
      <c r="D188" s="42" t="str">
        <f>if(VLOOKUP($B188,'Zip Codes Analysis'!$B:$K,3,false)&gt;1, "Yes, Rural Community", "No")</f>
        <v>No</v>
      </c>
      <c r="E188" s="41" t="str">
        <f>if(VLOOKUP($B188,'Zip Codes Analysis'!$B:$K,4,false)&gt;1, "Yes, Low Income Community", "No")</f>
        <v>No</v>
      </c>
      <c r="F188" s="43" t="str">
        <f t="shared" si="20"/>
        <v>Yes, Program Services Eligible</v>
      </c>
      <c r="G188" s="43" t="str">
        <f t="shared" si="2"/>
        <v>Yes, Underserved Program Services Eligible</v>
      </c>
      <c r="H188" s="40" t="b">
        <f t="shared" si="3"/>
        <v>1</v>
      </c>
      <c r="I188" s="47" t="b">
        <v>1</v>
      </c>
      <c r="J188" s="47" t="b">
        <v>1</v>
      </c>
      <c r="K188" s="47" t="b">
        <v>1</v>
      </c>
      <c r="L188" s="48" t="b">
        <v>0</v>
      </c>
      <c r="M188" s="48" t="b">
        <v>0</v>
      </c>
      <c r="N188" s="48" t="b">
        <v>0</v>
      </c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>
      <c r="A189" s="46"/>
      <c r="B189" s="47">
        <v>90504.0</v>
      </c>
      <c r="C189" s="41" t="str">
        <f>if(VLOOKUP($B189,'Zip Codes Analysis'!$B:$K,2,false)=true, "Yes, Disadvantaged Community", "No")</f>
        <v>Yes, Disadvantaged Community</v>
      </c>
      <c r="D189" s="42" t="str">
        <f>if(VLOOKUP($B189,'Zip Codes Analysis'!$B:$K,3,false)&gt;1, "Yes, Rural Community", "No")</f>
        <v>No</v>
      </c>
      <c r="E189" s="41" t="str">
        <f>if(VLOOKUP($B189,'Zip Codes Analysis'!$B:$K,4,false)&gt;1, "Yes, Low Income Community", "No")</f>
        <v>No</v>
      </c>
      <c r="F189" s="43" t="str">
        <f t="shared" si="20"/>
        <v>Yes, Program Services Eligible</v>
      </c>
      <c r="G189" s="43" t="str">
        <f t="shared" si="2"/>
        <v>Yes, Underserved Program Services Eligible</v>
      </c>
      <c r="H189" s="40" t="b">
        <f t="shared" si="3"/>
        <v>1</v>
      </c>
      <c r="I189" s="47" t="b">
        <v>1</v>
      </c>
      <c r="J189" s="47" t="b">
        <v>1</v>
      </c>
      <c r="K189" s="47" t="b">
        <v>1</v>
      </c>
      <c r="L189" s="48" t="b">
        <v>0</v>
      </c>
      <c r="M189" s="48" t="b">
        <v>0</v>
      </c>
      <c r="N189" s="48" t="b">
        <v>0</v>
      </c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>
      <c r="A190" s="50"/>
      <c r="B190" s="51">
        <v>90505.0</v>
      </c>
      <c r="C190" s="42" t="str">
        <f>if(VLOOKUP($B190,'Zip Codes Analysis'!$B:$K,2,false)=true, "Yes, Disadvantaged Community", "No")</f>
        <v>No</v>
      </c>
      <c r="D190" s="42" t="str">
        <f>if(VLOOKUP($B190,'Zip Codes Analysis'!$B:$K,3,false)&gt;1, "Yes, Rural Community", "No")</f>
        <v>No</v>
      </c>
      <c r="E190" s="41" t="str">
        <f>if(VLOOKUP($B190,'Zip Codes Analysis'!$B:$K,4,false)&gt;1, "Yes, Low Income Community", "No")</f>
        <v>No</v>
      </c>
      <c r="F190" s="43" t="str">
        <f t="shared" si="20"/>
        <v>Yes, Program Services Eligible</v>
      </c>
      <c r="G190" s="43" t="str">
        <f t="shared" si="2"/>
        <v>No</v>
      </c>
      <c r="H190" s="52" t="b">
        <f t="shared" si="3"/>
        <v>0</v>
      </c>
      <c r="I190" s="51" t="b">
        <v>0</v>
      </c>
      <c r="J190" s="51" t="b">
        <v>1</v>
      </c>
      <c r="K190" s="51" t="b">
        <v>1</v>
      </c>
      <c r="L190" s="53" t="b">
        <v>0</v>
      </c>
      <c r="M190" s="53" t="b">
        <v>0</v>
      </c>
      <c r="N190" s="53" t="b">
        <v>0</v>
      </c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>
      <c r="A191" s="37"/>
      <c r="B191" s="40">
        <v>90506.0</v>
      </c>
      <c r="C191" s="41" t="str">
        <f>if(VLOOKUP($B191,'Zip Codes Analysis'!$B:$K,2,false)=true, "Yes, Disadvantaged Community", "No")</f>
        <v>Yes, Disadvantaged Community</v>
      </c>
      <c r="D191" s="42" t="str">
        <f>if(VLOOKUP($B191,'Zip Codes Analysis'!$B:$K,3,false)&gt;1, "Yes, Rural Community", "No")</f>
        <v>No</v>
      </c>
      <c r="E191" s="41" t="str">
        <f>if(VLOOKUP($B191,'Zip Codes Analysis'!$B:$K,4,false)&gt;1, "Yes, Low Income Community", "No")</f>
        <v>No</v>
      </c>
      <c r="F191" s="43" t="str">
        <f t="shared" si="20"/>
        <v>Yes, Program Services Eligible</v>
      </c>
      <c r="G191" s="43" t="str">
        <f t="shared" si="2"/>
        <v>Yes, Underserved Program Services Eligible</v>
      </c>
      <c r="H191" s="40" t="b">
        <f t="shared" si="3"/>
        <v>1</v>
      </c>
      <c r="I191" s="40" t="b">
        <v>1</v>
      </c>
      <c r="J191" s="40" t="b">
        <v>1</v>
      </c>
      <c r="K191" s="40" t="b">
        <v>1</v>
      </c>
      <c r="L191" s="44" t="b">
        <v>0</v>
      </c>
      <c r="M191" s="44" t="b">
        <v>0</v>
      </c>
      <c r="N191" s="44" t="b">
        <v>0</v>
      </c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>
      <c r="A192" s="37"/>
      <c r="B192" s="34">
        <v>90507.0</v>
      </c>
      <c r="C192" s="16" t="str">
        <f>if(VLOOKUP($B192,'Zip Codes Analysis'!$B:$K,2,false)=true, "Yes, Disadvantaged Community", "No")</f>
        <v>Yes, Disadvantaged Community</v>
      </c>
      <c r="D192" s="41" t="str">
        <f>if(VLOOKUP($B192,'Zip Codes Analysis'!$B:$K,3,false)&gt;1, "Yes, Rural Community", "No")</f>
        <v>No</v>
      </c>
      <c r="E192" s="41" t="str">
        <f>if(VLOOKUP($B192,'Zip Codes Analysis'!$B:$K,4,false)&gt;1, "Yes, Low Income Community", "No")</f>
        <v>No</v>
      </c>
      <c r="F192" s="43" t="str">
        <f t="shared" ref="F192:F193" si="21">If(AND(J192=FALSE,K192=FALSE), "No","Yes, Program Service Eligible")</f>
        <v>No</v>
      </c>
      <c r="G192" s="43" t="str">
        <f t="shared" si="2"/>
        <v>Yes, Underserved Program Services Eligible</v>
      </c>
      <c r="H192" s="34" t="b">
        <f t="shared" si="3"/>
        <v>1</v>
      </c>
      <c r="I192" s="34" t="b">
        <v>1</v>
      </c>
      <c r="J192" s="34" t="b">
        <v>0</v>
      </c>
      <c r="K192" s="34" t="b">
        <v>0</v>
      </c>
      <c r="L192" s="56" t="b">
        <v>0</v>
      </c>
      <c r="M192" s="56" t="b">
        <v>0</v>
      </c>
      <c r="N192" s="56" t="b">
        <v>0</v>
      </c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>
      <c r="A193" s="37"/>
      <c r="B193" s="34">
        <v>90508.0</v>
      </c>
      <c r="C193" s="16" t="str">
        <f>if(VLOOKUP($B193,'Zip Codes Analysis'!$B:$K,2,false)=true, "Yes, Disadvantaged Community", "No")</f>
        <v>Yes, Disadvantaged Community</v>
      </c>
      <c r="D193" s="41" t="str">
        <f>if(VLOOKUP($B193,'Zip Codes Analysis'!$B:$K,3,false)&gt;1, "Yes, Rural Community", "No")</f>
        <v>No</v>
      </c>
      <c r="E193" s="41" t="str">
        <f>if(VLOOKUP($B193,'Zip Codes Analysis'!$B:$K,4,false)&gt;1, "Yes, Low Income Community", "No")</f>
        <v>No</v>
      </c>
      <c r="F193" s="43" t="str">
        <f t="shared" si="21"/>
        <v>No</v>
      </c>
      <c r="G193" s="43" t="str">
        <f t="shared" si="2"/>
        <v>Yes, Underserved Program Services Eligible</v>
      </c>
      <c r="H193" s="34" t="b">
        <f t="shared" si="3"/>
        <v>1</v>
      </c>
      <c r="I193" s="34" t="b">
        <v>1</v>
      </c>
      <c r="J193" s="34" t="b">
        <v>0</v>
      </c>
      <c r="K193" s="34" t="b">
        <v>0</v>
      </c>
      <c r="L193" s="56" t="b">
        <v>0</v>
      </c>
      <c r="M193" s="56" t="b">
        <v>0</v>
      </c>
      <c r="N193" s="56" t="b">
        <v>0</v>
      </c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>
      <c r="A194" s="50"/>
      <c r="B194" s="51">
        <v>90509.0</v>
      </c>
      <c r="C194" s="42" t="str">
        <f>if(VLOOKUP($B194,'Zip Codes Analysis'!$B:$K,2,false)=true, "Yes, Disadvantaged Community", "No")</f>
        <v>No</v>
      </c>
      <c r="D194" s="42" t="str">
        <f>if(VLOOKUP($B194,'Zip Codes Analysis'!$B:$K,3,false)&gt;1, "Yes, Rural Community", "No")</f>
        <v>No</v>
      </c>
      <c r="E194" s="41" t="str">
        <f>if(VLOOKUP($B194,'Zip Codes Analysis'!$B:$K,4,false)&gt;1, "Yes, Low Income Community", "No")</f>
        <v>No</v>
      </c>
      <c r="F194" s="43" t="str">
        <f t="shared" ref="F194:F205" si="22">If(AND(J194=FALSE,K194=FALSE), "No","Yes, Program Services Eligible")</f>
        <v>Yes, Program Services Eligible</v>
      </c>
      <c r="G194" s="43" t="str">
        <f t="shared" si="2"/>
        <v>No</v>
      </c>
      <c r="H194" s="52" t="b">
        <f t="shared" si="3"/>
        <v>0</v>
      </c>
      <c r="I194" s="51" t="b">
        <v>0</v>
      </c>
      <c r="J194" s="51" t="b">
        <v>1</v>
      </c>
      <c r="K194" s="51" t="b">
        <v>0</v>
      </c>
      <c r="L194" s="53" t="b">
        <v>0</v>
      </c>
      <c r="M194" s="53" t="b">
        <v>0</v>
      </c>
      <c r="N194" s="53" t="b">
        <v>0</v>
      </c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>
      <c r="A195" s="50"/>
      <c r="B195" s="51">
        <v>90510.0</v>
      </c>
      <c r="C195" s="42" t="str">
        <f>if(VLOOKUP($B195,'Zip Codes Analysis'!$B:$K,2,false)=true, "Yes, Disadvantaged Community", "No")</f>
        <v>No</v>
      </c>
      <c r="D195" s="42" t="str">
        <f>if(VLOOKUP($B195,'Zip Codes Analysis'!$B:$K,3,false)&gt;1, "Yes, Rural Community", "No")</f>
        <v>No</v>
      </c>
      <c r="E195" s="41" t="str">
        <f>if(VLOOKUP($B195,'Zip Codes Analysis'!$B:$K,4,false)&gt;1, "Yes, Low Income Community", "No")</f>
        <v>No</v>
      </c>
      <c r="F195" s="43" t="str">
        <f t="shared" si="22"/>
        <v>Yes, Program Services Eligible</v>
      </c>
      <c r="G195" s="43" t="str">
        <f t="shared" si="2"/>
        <v>No</v>
      </c>
      <c r="H195" s="52" t="b">
        <f t="shared" si="3"/>
        <v>0</v>
      </c>
      <c r="I195" s="51" t="b">
        <v>0</v>
      </c>
      <c r="J195" s="51" t="b">
        <v>1</v>
      </c>
      <c r="K195" s="51" t="b">
        <v>0</v>
      </c>
      <c r="L195" s="53" t="b">
        <v>0</v>
      </c>
      <c r="M195" s="53" t="b">
        <v>0</v>
      </c>
      <c r="N195" s="53" t="b">
        <v>0</v>
      </c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>
      <c r="A196" s="37"/>
      <c r="B196" s="40">
        <v>90601.0</v>
      </c>
      <c r="C196" s="41" t="str">
        <f>if(VLOOKUP($B196,'Zip Codes Analysis'!$B:$K,2,false)=true, "Yes, Disadvantaged Community", "No")</f>
        <v>Yes, Disadvantaged Community</v>
      </c>
      <c r="D196" s="42" t="str">
        <f>if(VLOOKUP($B196,'Zip Codes Analysis'!$B:$K,3,false)&gt;1, "Yes, Rural Community", "No")</f>
        <v>No</v>
      </c>
      <c r="E196" s="41" t="str">
        <f>if(VLOOKUP($B196,'Zip Codes Analysis'!$B:$K,4,false)&gt;1, "Yes, Low Income Community", "No")</f>
        <v>No</v>
      </c>
      <c r="F196" s="43" t="str">
        <f t="shared" si="22"/>
        <v>Yes, Program Services Eligible</v>
      </c>
      <c r="G196" s="43" t="str">
        <f t="shared" si="2"/>
        <v>Yes, Underserved Program Services Eligible</v>
      </c>
      <c r="H196" s="40" t="b">
        <f t="shared" si="3"/>
        <v>1</v>
      </c>
      <c r="I196" s="40" t="b">
        <v>1</v>
      </c>
      <c r="J196" s="40" t="b">
        <v>1</v>
      </c>
      <c r="K196" s="40" t="b">
        <v>1</v>
      </c>
      <c r="L196" s="44" t="b">
        <v>0</v>
      </c>
      <c r="M196" s="44" t="b">
        <v>0</v>
      </c>
      <c r="N196" s="44" t="b">
        <v>0</v>
      </c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>
      <c r="A197" s="37"/>
      <c r="B197" s="40">
        <v>90602.0</v>
      </c>
      <c r="C197" s="41" t="str">
        <f>if(VLOOKUP($B197,'Zip Codes Analysis'!$B:$K,2,false)=true, "Yes, Disadvantaged Community", "No")</f>
        <v>Yes, Disadvantaged Community</v>
      </c>
      <c r="D197" s="42" t="str">
        <f>if(VLOOKUP($B197,'Zip Codes Analysis'!$B:$K,3,false)&gt;1, "Yes, Rural Community", "No")</f>
        <v>No</v>
      </c>
      <c r="E197" s="41" t="str">
        <f>if(VLOOKUP($B197,'Zip Codes Analysis'!$B:$K,4,false)&gt;1, "Yes, Low Income Community", "No")</f>
        <v>No</v>
      </c>
      <c r="F197" s="43" t="str">
        <f t="shared" si="22"/>
        <v>Yes, Program Services Eligible</v>
      </c>
      <c r="G197" s="43" t="str">
        <f t="shared" si="2"/>
        <v>Yes, Underserved Program Services Eligible</v>
      </c>
      <c r="H197" s="40" t="b">
        <f t="shared" si="3"/>
        <v>1</v>
      </c>
      <c r="I197" s="40" t="b">
        <v>1</v>
      </c>
      <c r="J197" s="40" t="b">
        <v>1</v>
      </c>
      <c r="K197" s="40" t="b">
        <v>1</v>
      </c>
      <c r="L197" s="44" t="b">
        <v>0</v>
      </c>
      <c r="M197" s="44" t="b">
        <v>0</v>
      </c>
      <c r="N197" s="44" t="b">
        <v>0</v>
      </c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>
      <c r="A198" s="50"/>
      <c r="B198" s="51">
        <v>90603.0</v>
      </c>
      <c r="C198" s="42" t="str">
        <f>if(VLOOKUP($B198,'Zip Codes Analysis'!$B:$K,2,false)=true, "Yes, Disadvantaged Community", "No")</f>
        <v>No</v>
      </c>
      <c r="D198" s="42" t="str">
        <f>if(VLOOKUP($B198,'Zip Codes Analysis'!$B:$K,3,false)&gt;1, "Yes, Rural Community", "No")</f>
        <v>No</v>
      </c>
      <c r="E198" s="41" t="str">
        <f>if(VLOOKUP($B198,'Zip Codes Analysis'!$B:$K,4,false)&gt;1, "Yes, Low Income Community", "No")</f>
        <v>No</v>
      </c>
      <c r="F198" s="43" t="str">
        <f t="shared" si="22"/>
        <v>Yes, Program Services Eligible</v>
      </c>
      <c r="G198" s="43" t="str">
        <f t="shared" si="2"/>
        <v>No</v>
      </c>
      <c r="H198" s="52" t="b">
        <f t="shared" si="3"/>
        <v>0</v>
      </c>
      <c r="I198" s="51" t="b">
        <v>0</v>
      </c>
      <c r="J198" s="51" t="b">
        <v>1</v>
      </c>
      <c r="K198" s="51" t="b">
        <v>1</v>
      </c>
      <c r="L198" s="53" t="b">
        <v>0</v>
      </c>
      <c r="M198" s="53" t="b">
        <v>0</v>
      </c>
      <c r="N198" s="53" t="b">
        <v>0</v>
      </c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>
      <c r="A199" s="37"/>
      <c r="B199" s="40">
        <v>90604.0</v>
      </c>
      <c r="C199" s="41" t="str">
        <f>if(VLOOKUP($B199,'Zip Codes Analysis'!$B:$K,2,false)=true, "Yes, Disadvantaged Community", "No")</f>
        <v>Yes, Disadvantaged Community</v>
      </c>
      <c r="D199" s="42" t="str">
        <f>if(VLOOKUP($B199,'Zip Codes Analysis'!$B:$K,3,false)&gt;1, "Yes, Rural Community", "No")</f>
        <v>No</v>
      </c>
      <c r="E199" s="41" t="str">
        <f>if(VLOOKUP($B199,'Zip Codes Analysis'!$B:$K,4,false)&gt;1, "Yes, Low Income Community", "No")</f>
        <v>No</v>
      </c>
      <c r="F199" s="43" t="str">
        <f t="shared" si="22"/>
        <v>Yes, Program Services Eligible</v>
      </c>
      <c r="G199" s="43" t="str">
        <f t="shared" si="2"/>
        <v>Yes, Underserved Program Services Eligible</v>
      </c>
      <c r="H199" s="40" t="b">
        <f t="shared" si="3"/>
        <v>1</v>
      </c>
      <c r="I199" s="40" t="b">
        <v>1</v>
      </c>
      <c r="J199" s="40" t="b">
        <v>1</v>
      </c>
      <c r="K199" s="40" t="b">
        <v>1</v>
      </c>
      <c r="L199" s="44" t="b">
        <v>0</v>
      </c>
      <c r="M199" s="44" t="b">
        <v>0</v>
      </c>
      <c r="N199" s="44" t="b">
        <v>0</v>
      </c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>
      <c r="A200" s="37"/>
      <c r="B200" s="40">
        <v>90605.0</v>
      </c>
      <c r="C200" s="41" t="str">
        <f>if(VLOOKUP($B200,'Zip Codes Analysis'!$B:$K,2,false)=true, "Yes, Disadvantaged Community", "No")</f>
        <v>Yes, Disadvantaged Community</v>
      </c>
      <c r="D200" s="42" t="str">
        <f>if(VLOOKUP($B200,'Zip Codes Analysis'!$B:$K,3,false)&gt;1, "Yes, Rural Community", "No")</f>
        <v>No</v>
      </c>
      <c r="E200" s="41" t="str">
        <f>if(VLOOKUP($B200,'Zip Codes Analysis'!$B:$K,4,false)&gt;1, "Yes, Low Income Community", "No")</f>
        <v>No</v>
      </c>
      <c r="F200" s="43" t="str">
        <f t="shared" si="22"/>
        <v>Yes, Program Services Eligible</v>
      </c>
      <c r="G200" s="43" t="str">
        <f t="shared" si="2"/>
        <v>Yes, Underserved Program Services Eligible</v>
      </c>
      <c r="H200" s="40" t="b">
        <f t="shared" si="3"/>
        <v>1</v>
      </c>
      <c r="I200" s="40" t="b">
        <v>1</v>
      </c>
      <c r="J200" s="40" t="b">
        <v>1</v>
      </c>
      <c r="K200" s="40" t="b">
        <v>1</v>
      </c>
      <c r="L200" s="44" t="b">
        <v>0</v>
      </c>
      <c r="M200" s="44" t="b">
        <v>0</v>
      </c>
      <c r="N200" s="44" t="b">
        <v>0</v>
      </c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>
      <c r="A201" s="37"/>
      <c r="B201" s="40">
        <v>90606.0</v>
      </c>
      <c r="C201" s="41" t="str">
        <f>if(VLOOKUP($B201,'Zip Codes Analysis'!$B:$K,2,false)=true, "Yes, Disadvantaged Community", "No")</f>
        <v>Yes, Disadvantaged Community</v>
      </c>
      <c r="D201" s="42" t="str">
        <f>if(VLOOKUP($B201,'Zip Codes Analysis'!$B:$K,3,false)&gt;1, "Yes, Rural Community", "No")</f>
        <v>No</v>
      </c>
      <c r="E201" s="41" t="str">
        <f>if(VLOOKUP($B201,'Zip Codes Analysis'!$B:$K,4,false)&gt;1, "Yes, Low Income Community", "No")</f>
        <v>No</v>
      </c>
      <c r="F201" s="43" t="str">
        <f t="shared" si="22"/>
        <v>Yes, Program Services Eligible</v>
      </c>
      <c r="G201" s="43" t="str">
        <f t="shared" si="2"/>
        <v>Yes, Underserved Program Services Eligible</v>
      </c>
      <c r="H201" s="40" t="b">
        <f t="shared" si="3"/>
        <v>1</v>
      </c>
      <c r="I201" s="40" t="b">
        <v>1</v>
      </c>
      <c r="J201" s="40" t="b">
        <v>1</v>
      </c>
      <c r="K201" s="40" t="b">
        <v>1</v>
      </c>
      <c r="L201" s="44" t="b">
        <v>0</v>
      </c>
      <c r="M201" s="44" t="b">
        <v>0</v>
      </c>
      <c r="N201" s="44" t="b">
        <v>0</v>
      </c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>
      <c r="A202" s="50"/>
      <c r="B202" s="51">
        <v>90607.0</v>
      </c>
      <c r="C202" s="42" t="str">
        <f>if(VLOOKUP($B202,'Zip Codes Analysis'!$B:$K,2,false)=true, "Yes, Disadvantaged Community", "No")</f>
        <v>No</v>
      </c>
      <c r="D202" s="42" t="str">
        <f>if(VLOOKUP($B202,'Zip Codes Analysis'!$B:$K,3,false)&gt;1, "Yes, Rural Community", "No")</f>
        <v>No</v>
      </c>
      <c r="E202" s="41" t="str">
        <f>if(VLOOKUP($B202,'Zip Codes Analysis'!$B:$K,4,false)&gt;1, "Yes, Low Income Community", "No")</f>
        <v>No</v>
      </c>
      <c r="F202" s="43" t="str">
        <f t="shared" si="22"/>
        <v>Yes, Program Services Eligible</v>
      </c>
      <c r="G202" s="43" t="str">
        <f t="shared" si="2"/>
        <v>No</v>
      </c>
      <c r="H202" s="52" t="b">
        <f t="shared" si="3"/>
        <v>0</v>
      </c>
      <c r="I202" s="51" t="b">
        <v>0</v>
      </c>
      <c r="J202" s="51" t="b">
        <v>1</v>
      </c>
      <c r="K202" s="51" t="b">
        <v>0</v>
      </c>
      <c r="L202" s="53" t="b">
        <v>0</v>
      </c>
      <c r="M202" s="53" t="b">
        <v>0</v>
      </c>
      <c r="N202" s="53" t="b">
        <v>0</v>
      </c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>
      <c r="A203" s="46"/>
      <c r="B203" s="47">
        <v>90608.0</v>
      </c>
      <c r="C203" s="41" t="str">
        <f>if(VLOOKUP($B203,'Zip Codes Analysis'!$B:$K,2,false)=true, "Yes, Disadvantaged Community", "No")</f>
        <v>Yes, Disadvantaged Community</v>
      </c>
      <c r="D203" s="42" t="str">
        <f>if(VLOOKUP($B203,'Zip Codes Analysis'!$B:$K,3,false)&gt;1, "Yes, Rural Community", "No")</f>
        <v>No</v>
      </c>
      <c r="E203" s="41" t="str">
        <f>if(VLOOKUP($B203,'Zip Codes Analysis'!$B:$K,4,false)&gt;1, "Yes, Low Income Community", "No")</f>
        <v>No</v>
      </c>
      <c r="F203" s="43" t="str">
        <f t="shared" si="22"/>
        <v>Yes, Program Services Eligible</v>
      </c>
      <c r="G203" s="43" t="str">
        <f t="shared" si="2"/>
        <v>Yes, Underserved Program Services Eligible</v>
      </c>
      <c r="H203" s="40" t="b">
        <f t="shared" si="3"/>
        <v>1</v>
      </c>
      <c r="I203" s="47" t="b">
        <v>1</v>
      </c>
      <c r="J203" s="47" t="b">
        <v>1</v>
      </c>
      <c r="K203" s="47" t="b">
        <v>0</v>
      </c>
      <c r="L203" s="48" t="b">
        <v>0</v>
      </c>
      <c r="M203" s="48" t="b">
        <v>0</v>
      </c>
      <c r="N203" s="48" t="b">
        <v>0</v>
      </c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>
      <c r="A204" s="50"/>
      <c r="B204" s="51">
        <v>90609.0</v>
      </c>
      <c r="C204" s="42" t="str">
        <f>if(VLOOKUP($B204,'Zip Codes Analysis'!$B:$K,2,false)=true, "Yes, Disadvantaged Community", "No")</f>
        <v>No</v>
      </c>
      <c r="D204" s="42" t="str">
        <f>if(VLOOKUP($B204,'Zip Codes Analysis'!$B:$K,3,false)&gt;1, "Yes, Rural Community", "No")</f>
        <v>No</v>
      </c>
      <c r="E204" s="41" t="str">
        <f>if(VLOOKUP($B204,'Zip Codes Analysis'!$B:$K,4,false)&gt;1, "Yes, Low Income Community", "No")</f>
        <v>No</v>
      </c>
      <c r="F204" s="43" t="str">
        <f t="shared" si="22"/>
        <v>Yes, Program Services Eligible</v>
      </c>
      <c r="G204" s="43" t="str">
        <f t="shared" si="2"/>
        <v>No</v>
      </c>
      <c r="H204" s="52" t="b">
        <f t="shared" si="3"/>
        <v>0</v>
      </c>
      <c r="I204" s="51" t="b">
        <v>0</v>
      </c>
      <c r="J204" s="51" t="b">
        <v>1</v>
      </c>
      <c r="K204" s="51" t="b">
        <v>0</v>
      </c>
      <c r="L204" s="53" t="b">
        <v>0</v>
      </c>
      <c r="M204" s="53" t="b">
        <v>0</v>
      </c>
      <c r="N204" s="53" t="b">
        <v>0</v>
      </c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>
      <c r="A205" s="50"/>
      <c r="B205" s="51">
        <v>90610.0</v>
      </c>
      <c r="C205" s="42" t="str">
        <f>if(VLOOKUP($B205,'Zip Codes Analysis'!$B:$K,2,false)=true, "Yes, Disadvantaged Community", "No")</f>
        <v>No</v>
      </c>
      <c r="D205" s="42" t="str">
        <f>if(VLOOKUP($B205,'Zip Codes Analysis'!$B:$K,3,false)&gt;1, "Yes, Rural Community", "No")</f>
        <v>No</v>
      </c>
      <c r="E205" s="41" t="str">
        <f>if(VLOOKUP($B205,'Zip Codes Analysis'!$B:$K,4,false)&gt;1, "Yes, Low Income Community", "No")</f>
        <v>No</v>
      </c>
      <c r="F205" s="43" t="str">
        <f t="shared" si="22"/>
        <v>Yes, Program Services Eligible</v>
      </c>
      <c r="G205" s="43" t="str">
        <f t="shared" si="2"/>
        <v>No</v>
      </c>
      <c r="H205" s="52" t="b">
        <f t="shared" si="3"/>
        <v>0</v>
      </c>
      <c r="I205" s="51" t="b">
        <v>0</v>
      </c>
      <c r="J205" s="51" t="b">
        <v>1</v>
      </c>
      <c r="K205" s="51" t="b">
        <v>0</v>
      </c>
      <c r="L205" s="53" t="b">
        <v>0</v>
      </c>
      <c r="M205" s="53" t="b">
        <v>0</v>
      </c>
      <c r="N205" s="53" t="b">
        <v>0</v>
      </c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>
      <c r="A206" s="37"/>
      <c r="B206" s="34">
        <v>90612.0</v>
      </c>
      <c r="C206" s="16" t="str">
        <f>if(VLOOKUP($B206,'Zip Codes Analysis'!$B:$K,2,false)=true, "Yes, Disadvantaged Community", "No")</f>
        <v>No</v>
      </c>
      <c r="D206" s="41" t="str">
        <f>if(VLOOKUP($B206,'Zip Codes Analysis'!$B:$K,3,false)&gt;1, "Yes, Rural Community", "No")</f>
        <v>No</v>
      </c>
      <c r="E206" s="41" t="str">
        <f>if(VLOOKUP($B206,'Zip Codes Analysis'!$B:$K,4,false)&gt;1, "Yes, Low Income Community", "No")</f>
        <v>No</v>
      </c>
      <c r="F206" s="43" t="str">
        <f>If(AND(J206=FALSE,K206=FALSE), "No","Yes, Program Service Eligible")</f>
        <v>No</v>
      </c>
      <c r="G206" s="43" t="str">
        <f t="shared" si="2"/>
        <v>No</v>
      </c>
      <c r="H206" s="34" t="b">
        <f t="shared" si="3"/>
        <v>0</v>
      </c>
      <c r="I206" s="34" t="b">
        <v>0</v>
      </c>
      <c r="J206" s="34" t="b">
        <v>0</v>
      </c>
      <c r="K206" s="34" t="b">
        <v>0</v>
      </c>
      <c r="L206" s="56" t="b">
        <v>0</v>
      </c>
      <c r="M206" s="56" t="b">
        <v>0</v>
      </c>
      <c r="N206" s="56" t="b">
        <v>0</v>
      </c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>
      <c r="A207" s="37"/>
      <c r="B207" s="40">
        <v>90620.0</v>
      </c>
      <c r="C207" s="41" t="str">
        <f>if(VLOOKUP($B207,'Zip Codes Analysis'!$B:$K,2,false)=true, "Yes, Disadvantaged Community", "No")</f>
        <v>Yes, Disadvantaged Community</v>
      </c>
      <c r="D207" s="42" t="str">
        <f>if(VLOOKUP($B207,'Zip Codes Analysis'!$B:$K,3,false)&gt;1, "Yes, Rural Community", "No")</f>
        <v>No</v>
      </c>
      <c r="E207" s="41" t="str">
        <f>if(VLOOKUP($B207,'Zip Codes Analysis'!$B:$K,4,false)&gt;1, "Yes, Low Income Community", "No")</f>
        <v>No</v>
      </c>
      <c r="F207" s="43" t="str">
        <f t="shared" ref="F207:F222" si="23">If(AND(J207=FALSE,K207=FALSE), "No","Yes, Program Services Eligible")</f>
        <v>Yes, Program Services Eligible</v>
      </c>
      <c r="G207" s="43" t="str">
        <f t="shared" si="2"/>
        <v>Yes, Underserved Program Services Eligible</v>
      </c>
      <c r="H207" s="40" t="b">
        <f t="shared" si="3"/>
        <v>1</v>
      </c>
      <c r="I207" s="40" t="b">
        <v>1</v>
      </c>
      <c r="J207" s="40" t="b">
        <v>1</v>
      </c>
      <c r="K207" s="40" t="b">
        <v>1</v>
      </c>
      <c r="L207" s="44" t="b">
        <v>0</v>
      </c>
      <c r="M207" s="44" t="b">
        <v>0</v>
      </c>
      <c r="N207" s="44" t="b">
        <v>0</v>
      </c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>
      <c r="A208" s="37"/>
      <c r="B208" s="40">
        <v>90621.0</v>
      </c>
      <c r="C208" s="41" t="str">
        <f>if(VLOOKUP($B208,'Zip Codes Analysis'!$B:$K,2,false)=true, "Yes, Disadvantaged Community", "No")</f>
        <v>Yes, Disadvantaged Community</v>
      </c>
      <c r="D208" s="42" t="str">
        <f>if(VLOOKUP($B208,'Zip Codes Analysis'!$B:$K,3,false)&gt;1, "Yes, Rural Community", "No")</f>
        <v>No</v>
      </c>
      <c r="E208" s="41" t="str">
        <f>if(VLOOKUP($B208,'Zip Codes Analysis'!$B:$K,4,false)&gt;1, "Yes, Low Income Community", "No")</f>
        <v>No</v>
      </c>
      <c r="F208" s="43" t="str">
        <f t="shared" si="23"/>
        <v>Yes, Program Services Eligible</v>
      </c>
      <c r="G208" s="43" t="str">
        <f t="shared" si="2"/>
        <v>Yes, Underserved Program Services Eligible</v>
      </c>
      <c r="H208" s="40" t="b">
        <f t="shared" si="3"/>
        <v>1</v>
      </c>
      <c r="I208" s="40" t="b">
        <v>1</v>
      </c>
      <c r="J208" s="40" t="b">
        <v>1</v>
      </c>
      <c r="K208" s="40" t="b">
        <v>1</v>
      </c>
      <c r="L208" s="44" t="b">
        <v>0</v>
      </c>
      <c r="M208" s="44" t="b">
        <v>0</v>
      </c>
      <c r="N208" s="44" t="b">
        <v>0</v>
      </c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>
      <c r="A209" s="46"/>
      <c r="B209" s="47">
        <v>90622.0</v>
      </c>
      <c r="C209" s="41" t="str">
        <f>if(VLOOKUP($B209,'Zip Codes Analysis'!$B:$K,2,false)=true, "Yes, Disadvantaged Community", "No")</f>
        <v>Yes, Disadvantaged Community</v>
      </c>
      <c r="D209" s="42" t="str">
        <f>if(VLOOKUP($B209,'Zip Codes Analysis'!$B:$K,3,false)&gt;1, "Yes, Rural Community", "No")</f>
        <v>No</v>
      </c>
      <c r="E209" s="41" t="str">
        <f>if(VLOOKUP($B209,'Zip Codes Analysis'!$B:$K,4,false)&gt;1, "Yes, Low Income Community", "No")</f>
        <v>No</v>
      </c>
      <c r="F209" s="43" t="str">
        <f t="shared" si="23"/>
        <v>Yes, Program Services Eligible</v>
      </c>
      <c r="G209" s="43" t="str">
        <f t="shared" si="2"/>
        <v>Yes, Underserved Program Services Eligible</v>
      </c>
      <c r="H209" s="40" t="b">
        <f t="shared" si="3"/>
        <v>1</v>
      </c>
      <c r="I209" s="47" t="b">
        <v>1</v>
      </c>
      <c r="J209" s="47" t="b">
        <v>1</v>
      </c>
      <c r="K209" s="47" t="b">
        <v>1</v>
      </c>
      <c r="L209" s="48" t="b">
        <v>0</v>
      </c>
      <c r="M209" s="48" t="b">
        <v>0</v>
      </c>
      <c r="N209" s="48" t="b">
        <v>0</v>
      </c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>
      <c r="A210" s="50"/>
      <c r="B210" s="51">
        <v>90623.0</v>
      </c>
      <c r="C210" s="42" t="str">
        <f>if(VLOOKUP($B210,'Zip Codes Analysis'!$B:$K,2,false)=true, "Yes, Disadvantaged Community", "No")</f>
        <v>No</v>
      </c>
      <c r="D210" s="42" t="str">
        <f>if(VLOOKUP($B210,'Zip Codes Analysis'!$B:$K,3,false)&gt;1, "Yes, Rural Community", "No")</f>
        <v>No</v>
      </c>
      <c r="E210" s="41" t="str">
        <f>if(VLOOKUP($B210,'Zip Codes Analysis'!$B:$K,4,false)&gt;1, "Yes, Low Income Community", "No")</f>
        <v>No</v>
      </c>
      <c r="F210" s="43" t="str">
        <f t="shared" si="23"/>
        <v>Yes, Program Services Eligible</v>
      </c>
      <c r="G210" s="43" t="str">
        <f t="shared" si="2"/>
        <v>No</v>
      </c>
      <c r="H210" s="52" t="b">
        <f t="shared" si="3"/>
        <v>0</v>
      </c>
      <c r="I210" s="51" t="b">
        <v>0</v>
      </c>
      <c r="J210" s="51" t="b">
        <v>1</v>
      </c>
      <c r="K210" s="51" t="b">
        <v>1</v>
      </c>
      <c r="L210" s="53" t="b">
        <v>0</v>
      </c>
      <c r="M210" s="53" t="b">
        <v>0</v>
      </c>
      <c r="N210" s="53" t="b">
        <v>0</v>
      </c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>
      <c r="A211" s="50"/>
      <c r="B211" s="51">
        <v>90624.0</v>
      </c>
      <c r="C211" s="42" t="str">
        <f>if(VLOOKUP($B211,'Zip Codes Analysis'!$B:$K,2,false)=true, "Yes, Disadvantaged Community", "No")</f>
        <v>No</v>
      </c>
      <c r="D211" s="42" t="str">
        <f>if(VLOOKUP($B211,'Zip Codes Analysis'!$B:$K,3,false)&gt;1, "Yes, Rural Community", "No")</f>
        <v>No</v>
      </c>
      <c r="E211" s="41" t="str">
        <f>if(VLOOKUP($B211,'Zip Codes Analysis'!$B:$K,4,false)&gt;1, "Yes, Low Income Community", "No")</f>
        <v>No</v>
      </c>
      <c r="F211" s="43" t="str">
        <f t="shared" si="23"/>
        <v>Yes, Program Services Eligible</v>
      </c>
      <c r="G211" s="43" t="str">
        <f t="shared" si="2"/>
        <v>No</v>
      </c>
      <c r="H211" s="52" t="b">
        <f t="shared" si="3"/>
        <v>0</v>
      </c>
      <c r="I211" s="51" t="b">
        <v>0</v>
      </c>
      <c r="J211" s="51" t="b">
        <v>1</v>
      </c>
      <c r="K211" s="51" t="b">
        <v>0</v>
      </c>
      <c r="L211" s="53" t="b">
        <v>0</v>
      </c>
      <c r="M211" s="53" t="b">
        <v>0</v>
      </c>
      <c r="N211" s="53" t="b">
        <v>0</v>
      </c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>
      <c r="A212" s="46"/>
      <c r="B212" s="47">
        <v>90630.0</v>
      </c>
      <c r="C212" s="41" t="str">
        <f>if(VLOOKUP($B212,'Zip Codes Analysis'!$B:$K,2,false)=true, "Yes, Disadvantaged Community", "No")</f>
        <v>Yes, Disadvantaged Community</v>
      </c>
      <c r="D212" s="42" t="str">
        <f>if(VLOOKUP($B212,'Zip Codes Analysis'!$B:$K,3,false)&gt;1, "Yes, Rural Community", "No")</f>
        <v>No</v>
      </c>
      <c r="E212" s="41" t="str">
        <f>if(VLOOKUP($B212,'Zip Codes Analysis'!$B:$K,4,false)&gt;1, "Yes, Low Income Community", "No")</f>
        <v>No</v>
      </c>
      <c r="F212" s="43" t="str">
        <f t="shared" si="23"/>
        <v>Yes, Program Services Eligible</v>
      </c>
      <c r="G212" s="43" t="str">
        <f t="shared" si="2"/>
        <v>Yes, Underserved Program Services Eligible</v>
      </c>
      <c r="H212" s="40" t="b">
        <f t="shared" si="3"/>
        <v>1</v>
      </c>
      <c r="I212" s="47" t="b">
        <v>1</v>
      </c>
      <c r="J212" s="47" t="b">
        <v>1</v>
      </c>
      <c r="K212" s="47" t="b">
        <v>1</v>
      </c>
      <c r="L212" s="48" t="b">
        <v>0</v>
      </c>
      <c r="M212" s="48" t="b">
        <v>0</v>
      </c>
      <c r="N212" s="48" t="b">
        <v>0</v>
      </c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>
      <c r="A213" s="37"/>
      <c r="B213" s="40">
        <v>90631.0</v>
      </c>
      <c r="C213" s="41" t="str">
        <f>if(VLOOKUP($B213,'Zip Codes Analysis'!$B:$K,2,false)=true, "Yes, Disadvantaged Community", "No")</f>
        <v>Yes, Disadvantaged Community</v>
      </c>
      <c r="D213" s="42" t="str">
        <f>if(VLOOKUP($B213,'Zip Codes Analysis'!$B:$K,3,false)&gt;1, "Yes, Rural Community", "No")</f>
        <v>No</v>
      </c>
      <c r="E213" s="41" t="str">
        <f>if(VLOOKUP($B213,'Zip Codes Analysis'!$B:$K,4,false)&gt;1, "Yes, Low Income Community", "No")</f>
        <v>No</v>
      </c>
      <c r="F213" s="43" t="str">
        <f t="shared" si="23"/>
        <v>Yes, Program Services Eligible</v>
      </c>
      <c r="G213" s="43" t="str">
        <f t="shared" si="2"/>
        <v>Yes, Underserved Program Services Eligible</v>
      </c>
      <c r="H213" s="40" t="b">
        <f t="shared" si="3"/>
        <v>1</v>
      </c>
      <c r="I213" s="40" t="b">
        <v>1</v>
      </c>
      <c r="J213" s="40" t="b">
        <v>1</v>
      </c>
      <c r="K213" s="40" t="b">
        <v>1</v>
      </c>
      <c r="L213" s="44" t="b">
        <v>0</v>
      </c>
      <c r="M213" s="44" t="b">
        <v>0</v>
      </c>
      <c r="N213" s="44" t="b">
        <v>0</v>
      </c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>
      <c r="A214" s="50"/>
      <c r="B214" s="51">
        <v>90632.0</v>
      </c>
      <c r="C214" s="42" t="str">
        <f>if(VLOOKUP($B214,'Zip Codes Analysis'!$B:$K,2,false)=true, "Yes, Disadvantaged Community", "No")</f>
        <v>No</v>
      </c>
      <c r="D214" s="42" t="str">
        <f>if(VLOOKUP($B214,'Zip Codes Analysis'!$B:$K,3,false)&gt;1, "Yes, Rural Community", "No")</f>
        <v>No</v>
      </c>
      <c r="E214" s="41" t="str">
        <f>if(VLOOKUP($B214,'Zip Codes Analysis'!$B:$K,4,false)&gt;1, "Yes, Low Income Community", "No")</f>
        <v>No</v>
      </c>
      <c r="F214" s="43" t="str">
        <f t="shared" si="23"/>
        <v>Yes, Program Services Eligible</v>
      </c>
      <c r="G214" s="43" t="str">
        <f t="shared" si="2"/>
        <v>No</v>
      </c>
      <c r="H214" s="52" t="b">
        <f t="shared" si="3"/>
        <v>0</v>
      </c>
      <c r="I214" s="51" t="b">
        <v>0</v>
      </c>
      <c r="J214" s="51" t="b">
        <v>1</v>
      </c>
      <c r="K214" s="51" t="b">
        <v>0</v>
      </c>
      <c r="L214" s="53" t="b">
        <v>0</v>
      </c>
      <c r="M214" s="53" t="b">
        <v>0</v>
      </c>
      <c r="N214" s="53" t="b">
        <v>0</v>
      </c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>
      <c r="A215" s="46"/>
      <c r="B215" s="47">
        <v>90633.0</v>
      </c>
      <c r="C215" s="41" t="str">
        <f>if(VLOOKUP($B215,'Zip Codes Analysis'!$B:$K,2,false)=true, "Yes, Disadvantaged Community", "No")</f>
        <v>Yes, Disadvantaged Community</v>
      </c>
      <c r="D215" s="42" t="str">
        <f>if(VLOOKUP($B215,'Zip Codes Analysis'!$B:$K,3,false)&gt;1, "Yes, Rural Community", "No")</f>
        <v>No</v>
      </c>
      <c r="E215" s="41" t="str">
        <f>if(VLOOKUP($B215,'Zip Codes Analysis'!$B:$K,4,false)&gt;1, "Yes, Low Income Community", "No")</f>
        <v>No</v>
      </c>
      <c r="F215" s="43" t="str">
        <f t="shared" si="23"/>
        <v>Yes, Program Services Eligible</v>
      </c>
      <c r="G215" s="43" t="str">
        <f t="shared" si="2"/>
        <v>Yes, Underserved Program Services Eligible</v>
      </c>
      <c r="H215" s="40" t="b">
        <f t="shared" si="3"/>
        <v>1</v>
      </c>
      <c r="I215" s="47" t="b">
        <v>1</v>
      </c>
      <c r="J215" s="47" t="b">
        <v>1</v>
      </c>
      <c r="K215" s="47" t="b">
        <v>0</v>
      </c>
      <c r="L215" s="48" t="b">
        <v>0</v>
      </c>
      <c r="M215" s="48" t="b">
        <v>0</v>
      </c>
      <c r="N215" s="48" t="b">
        <v>0</v>
      </c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>
      <c r="A216" s="50"/>
      <c r="B216" s="51">
        <v>90637.0</v>
      </c>
      <c r="C216" s="42" t="str">
        <f>if(VLOOKUP($B216,'Zip Codes Analysis'!$B:$K,2,false)=true, "Yes, Disadvantaged Community", "No")</f>
        <v>No</v>
      </c>
      <c r="D216" s="42" t="str">
        <f>if(VLOOKUP($B216,'Zip Codes Analysis'!$B:$K,3,false)&gt;1, "Yes, Rural Community", "No")</f>
        <v>No</v>
      </c>
      <c r="E216" s="41" t="str">
        <f>if(VLOOKUP($B216,'Zip Codes Analysis'!$B:$K,4,false)&gt;1, "Yes, Low Income Community", "No")</f>
        <v>No</v>
      </c>
      <c r="F216" s="43" t="str">
        <f t="shared" si="23"/>
        <v>Yes, Program Services Eligible</v>
      </c>
      <c r="G216" s="43" t="str">
        <f t="shared" si="2"/>
        <v>No</v>
      </c>
      <c r="H216" s="52" t="b">
        <f t="shared" si="3"/>
        <v>0</v>
      </c>
      <c r="I216" s="51" t="b">
        <v>0</v>
      </c>
      <c r="J216" s="51" t="b">
        <v>1</v>
      </c>
      <c r="K216" s="51" t="b">
        <v>0</v>
      </c>
      <c r="L216" s="53" t="b">
        <v>0</v>
      </c>
      <c r="M216" s="53" t="b">
        <v>0</v>
      </c>
      <c r="N216" s="53" t="b">
        <v>0</v>
      </c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>
      <c r="A217" s="37"/>
      <c r="B217" s="40">
        <v>90638.0</v>
      </c>
      <c r="C217" s="41" t="str">
        <f>if(VLOOKUP($B217,'Zip Codes Analysis'!$B:$K,2,false)=true, "Yes, Disadvantaged Community", "No")</f>
        <v>Yes, Disadvantaged Community</v>
      </c>
      <c r="D217" s="42" t="str">
        <f>if(VLOOKUP($B217,'Zip Codes Analysis'!$B:$K,3,false)&gt;1, "Yes, Rural Community", "No")</f>
        <v>No</v>
      </c>
      <c r="E217" s="41" t="str">
        <f>if(VLOOKUP($B217,'Zip Codes Analysis'!$B:$K,4,false)&gt;1, "Yes, Low Income Community", "No")</f>
        <v>No</v>
      </c>
      <c r="F217" s="43" t="str">
        <f t="shared" si="23"/>
        <v>Yes, Program Services Eligible</v>
      </c>
      <c r="G217" s="43" t="str">
        <f t="shared" si="2"/>
        <v>Yes, Underserved Program Services Eligible</v>
      </c>
      <c r="H217" s="40" t="b">
        <f t="shared" si="3"/>
        <v>1</v>
      </c>
      <c r="I217" s="40" t="b">
        <v>1</v>
      </c>
      <c r="J217" s="40" t="b">
        <v>1</v>
      </c>
      <c r="K217" s="40" t="b">
        <v>1</v>
      </c>
      <c r="L217" s="44" t="b">
        <v>0</v>
      </c>
      <c r="M217" s="44" t="b">
        <v>0</v>
      </c>
      <c r="N217" s="44" t="b">
        <v>0</v>
      </c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>
      <c r="A218" s="50"/>
      <c r="B218" s="51">
        <v>90639.0</v>
      </c>
      <c r="C218" s="42" t="str">
        <f>if(VLOOKUP($B218,'Zip Codes Analysis'!$B:$K,2,false)=true, "Yes, Disadvantaged Community", "No")</f>
        <v>No</v>
      </c>
      <c r="D218" s="42" t="str">
        <f>if(VLOOKUP($B218,'Zip Codes Analysis'!$B:$K,3,false)&gt;1, "Yes, Rural Community", "No")</f>
        <v>No</v>
      </c>
      <c r="E218" s="41" t="str">
        <f>if(VLOOKUP($B218,'Zip Codes Analysis'!$B:$K,4,false)&gt;1, "Yes, Low Income Community", "No")</f>
        <v>No</v>
      </c>
      <c r="F218" s="43" t="str">
        <f t="shared" si="23"/>
        <v>Yes, Program Services Eligible</v>
      </c>
      <c r="G218" s="43" t="str">
        <f t="shared" si="2"/>
        <v>No</v>
      </c>
      <c r="H218" s="52" t="b">
        <f t="shared" si="3"/>
        <v>0</v>
      </c>
      <c r="I218" s="51" t="b">
        <v>0</v>
      </c>
      <c r="J218" s="51" t="b">
        <v>1</v>
      </c>
      <c r="K218" s="51" t="b">
        <v>1</v>
      </c>
      <c r="L218" s="53" t="b">
        <v>0</v>
      </c>
      <c r="M218" s="53" t="b">
        <v>0</v>
      </c>
      <c r="N218" s="53" t="b">
        <v>0</v>
      </c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>
      <c r="A219" s="37"/>
      <c r="B219" s="40">
        <v>90640.0</v>
      </c>
      <c r="C219" s="41" t="str">
        <f>if(VLOOKUP($B219,'Zip Codes Analysis'!$B:$K,2,false)=true, "Yes, Disadvantaged Community", "No")</f>
        <v>Yes, Disadvantaged Community</v>
      </c>
      <c r="D219" s="42" t="str">
        <f>if(VLOOKUP($B219,'Zip Codes Analysis'!$B:$K,3,false)&gt;1, "Yes, Rural Community", "No")</f>
        <v>No</v>
      </c>
      <c r="E219" s="41" t="str">
        <f>if(VLOOKUP($B219,'Zip Codes Analysis'!$B:$K,4,false)&gt;1, "Yes, Low Income Community", "No")</f>
        <v>No</v>
      </c>
      <c r="F219" s="43" t="str">
        <f t="shared" si="23"/>
        <v>Yes, Program Services Eligible</v>
      </c>
      <c r="G219" s="43" t="str">
        <f t="shared" si="2"/>
        <v>Yes, Underserved Program Services Eligible</v>
      </c>
      <c r="H219" s="40" t="b">
        <f t="shared" si="3"/>
        <v>1</v>
      </c>
      <c r="I219" s="40" t="b">
        <v>1</v>
      </c>
      <c r="J219" s="40" t="b">
        <v>1</v>
      </c>
      <c r="K219" s="40" t="b">
        <v>1</v>
      </c>
      <c r="L219" s="44" t="b">
        <v>0</v>
      </c>
      <c r="M219" s="44" t="b">
        <v>0</v>
      </c>
      <c r="N219" s="44" t="b">
        <v>0</v>
      </c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>
      <c r="A220" s="37"/>
      <c r="B220" s="40">
        <v>90650.0</v>
      </c>
      <c r="C220" s="41" t="str">
        <f>if(VLOOKUP($B220,'Zip Codes Analysis'!$B:$K,2,false)=true, "Yes, Disadvantaged Community", "No")</f>
        <v>Yes, Disadvantaged Community</v>
      </c>
      <c r="D220" s="42" t="str">
        <f>if(VLOOKUP($B220,'Zip Codes Analysis'!$B:$K,3,false)&gt;1, "Yes, Rural Community", "No")</f>
        <v>No</v>
      </c>
      <c r="E220" s="41" t="str">
        <f>if(VLOOKUP($B220,'Zip Codes Analysis'!$B:$K,4,false)&gt;1, "Yes, Low Income Community", "No")</f>
        <v>No</v>
      </c>
      <c r="F220" s="43" t="str">
        <f t="shared" si="23"/>
        <v>Yes, Program Services Eligible</v>
      </c>
      <c r="G220" s="43" t="str">
        <f t="shared" si="2"/>
        <v>Yes, Underserved Program Services Eligible</v>
      </c>
      <c r="H220" s="40" t="b">
        <f t="shared" si="3"/>
        <v>1</v>
      </c>
      <c r="I220" s="40" t="b">
        <v>1</v>
      </c>
      <c r="J220" s="40" t="b">
        <v>1</v>
      </c>
      <c r="K220" s="40" t="b">
        <v>1</v>
      </c>
      <c r="L220" s="44" t="b">
        <v>0</v>
      </c>
      <c r="M220" s="44" t="b">
        <v>0</v>
      </c>
      <c r="N220" s="44" t="b">
        <v>0</v>
      </c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>
      <c r="A221" s="46"/>
      <c r="B221" s="47">
        <v>90651.0</v>
      </c>
      <c r="C221" s="41" t="str">
        <f>if(VLOOKUP($B221,'Zip Codes Analysis'!$B:$K,2,false)=true, "Yes, Disadvantaged Community", "No")</f>
        <v>Yes, Disadvantaged Community</v>
      </c>
      <c r="D221" s="42" t="str">
        <f>if(VLOOKUP($B221,'Zip Codes Analysis'!$B:$K,3,false)&gt;1, "Yes, Rural Community", "No")</f>
        <v>No</v>
      </c>
      <c r="E221" s="41" t="str">
        <f>if(VLOOKUP($B221,'Zip Codes Analysis'!$B:$K,4,false)&gt;1, "Yes, Low Income Community", "No")</f>
        <v>No</v>
      </c>
      <c r="F221" s="43" t="str">
        <f t="shared" si="23"/>
        <v>Yes, Program Services Eligible</v>
      </c>
      <c r="G221" s="43" t="str">
        <f t="shared" si="2"/>
        <v>Yes, Underserved Program Services Eligible</v>
      </c>
      <c r="H221" s="40" t="b">
        <f t="shared" si="3"/>
        <v>1</v>
      </c>
      <c r="I221" s="47" t="b">
        <v>1</v>
      </c>
      <c r="J221" s="47" t="b">
        <v>1</v>
      </c>
      <c r="K221" s="47" t="b">
        <v>0</v>
      </c>
      <c r="L221" s="48" t="b">
        <v>0</v>
      </c>
      <c r="M221" s="48" t="b">
        <v>0</v>
      </c>
      <c r="N221" s="48" t="b">
        <v>0</v>
      </c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>
      <c r="A222" s="46"/>
      <c r="B222" s="47">
        <v>90652.0</v>
      </c>
      <c r="C222" s="41" t="str">
        <f>if(VLOOKUP($B222,'Zip Codes Analysis'!$B:$K,2,false)=true, "Yes, Disadvantaged Community", "No")</f>
        <v>Yes, Disadvantaged Community</v>
      </c>
      <c r="D222" s="42" t="str">
        <f>if(VLOOKUP($B222,'Zip Codes Analysis'!$B:$K,3,false)&gt;1, "Yes, Rural Community", "No")</f>
        <v>No</v>
      </c>
      <c r="E222" s="41" t="str">
        <f>if(VLOOKUP($B222,'Zip Codes Analysis'!$B:$K,4,false)&gt;1, "Yes, Low Income Community", "No")</f>
        <v>No</v>
      </c>
      <c r="F222" s="43" t="str">
        <f t="shared" si="23"/>
        <v>Yes, Program Services Eligible</v>
      </c>
      <c r="G222" s="43" t="str">
        <f t="shared" si="2"/>
        <v>Yes, Underserved Program Services Eligible</v>
      </c>
      <c r="H222" s="40" t="b">
        <f t="shared" si="3"/>
        <v>1</v>
      </c>
      <c r="I222" s="47" t="b">
        <v>1</v>
      </c>
      <c r="J222" s="47" t="b">
        <v>1</v>
      </c>
      <c r="K222" s="47" t="b">
        <v>0</v>
      </c>
      <c r="L222" s="48" t="b">
        <v>0</v>
      </c>
      <c r="M222" s="48" t="b">
        <v>0</v>
      </c>
      <c r="N222" s="48" t="b">
        <v>0</v>
      </c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>
      <c r="A223" s="37"/>
      <c r="B223" s="34">
        <v>90659.0</v>
      </c>
      <c r="C223" s="16" t="str">
        <f>if(VLOOKUP($B223,'Zip Codes Analysis'!$B:$K,2,false)=true, "Yes, Disadvantaged Community", "No")</f>
        <v>No</v>
      </c>
      <c r="D223" s="41" t="str">
        <f>if(VLOOKUP($B223,'Zip Codes Analysis'!$B:$K,3,false)&gt;1, "Yes, Rural Community", "No")</f>
        <v>No</v>
      </c>
      <c r="E223" s="41" t="str">
        <f>if(VLOOKUP($B223,'Zip Codes Analysis'!$B:$K,4,false)&gt;1, "Yes, Low Income Community", "No")</f>
        <v>No</v>
      </c>
      <c r="F223" s="43" t="str">
        <f>If(AND(J223=FALSE,K223=FALSE), "No","Yes, Program Service Eligible")</f>
        <v>No</v>
      </c>
      <c r="G223" s="43" t="str">
        <f t="shared" si="2"/>
        <v>No</v>
      </c>
      <c r="H223" s="34" t="b">
        <f t="shared" si="3"/>
        <v>0</v>
      </c>
      <c r="I223" s="34" t="b">
        <v>0</v>
      </c>
      <c r="J223" s="34" t="b">
        <v>0</v>
      </c>
      <c r="K223" s="34" t="b">
        <v>0</v>
      </c>
      <c r="L223" s="56" t="b">
        <v>0</v>
      </c>
      <c r="M223" s="56" t="b">
        <v>0</v>
      </c>
      <c r="N223" s="56" t="b">
        <v>0</v>
      </c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>
      <c r="A224" s="37"/>
      <c r="B224" s="40">
        <v>90660.0</v>
      </c>
      <c r="C224" s="41" t="str">
        <f>if(VLOOKUP($B224,'Zip Codes Analysis'!$B:$K,2,false)=true, "Yes, Disadvantaged Community", "No")</f>
        <v>Yes, Disadvantaged Community</v>
      </c>
      <c r="D224" s="42" t="str">
        <f>if(VLOOKUP($B224,'Zip Codes Analysis'!$B:$K,3,false)&gt;1, "Yes, Rural Community", "No")</f>
        <v>No</v>
      </c>
      <c r="E224" s="41" t="str">
        <f>if(VLOOKUP($B224,'Zip Codes Analysis'!$B:$K,4,false)&gt;1, "Yes, Low Income Community", "No")</f>
        <v>No</v>
      </c>
      <c r="F224" s="43" t="str">
        <f>If(AND(J224=FALSE,K224=FALSE), "No","Yes, Program Services Eligible")</f>
        <v>Yes, Program Services Eligible</v>
      </c>
      <c r="G224" s="43" t="str">
        <f t="shared" si="2"/>
        <v>Yes, Underserved Program Services Eligible</v>
      </c>
      <c r="H224" s="40" t="b">
        <f t="shared" si="3"/>
        <v>1</v>
      </c>
      <c r="I224" s="40" t="b">
        <v>1</v>
      </c>
      <c r="J224" s="40" t="b">
        <v>1</v>
      </c>
      <c r="K224" s="40" t="b">
        <v>1</v>
      </c>
      <c r="L224" s="44" t="b">
        <v>0</v>
      </c>
      <c r="M224" s="44" t="b">
        <v>0</v>
      </c>
      <c r="N224" s="44" t="b">
        <v>0</v>
      </c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>
      <c r="A225" s="37"/>
      <c r="B225" s="34">
        <v>90661.0</v>
      </c>
      <c r="C225" s="16" t="str">
        <f>if(VLOOKUP($B225,'Zip Codes Analysis'!$B:$K,2,false)=true, "Yes, Disadvantaged Community", "No")</f>
        <v>No</v>
      </c>
      <c r="D225" s="41" t="str">
        <f>if(VLOOKUP($B225,'Zip Codes Analysis'!$B:$K,3,false)&gt;1, "Yes, Rural Community", "No")</f>
        <v>No</v>
      </c>
      <c r="E225" s="41" t="str">
        <f>if(VLOOKUP($B225,'Zip Codes Analysis'!$B:$K,4,false)&gt;1, "Yes, Low Income Community", "No")</f>
        <v>No</v>
      </c>
      <c r="F225" s="43" t="str">
        <f t="shared" ref="F225:F226" si="24">If(AND(J225=FALSE,K225=FALSE), "No","Yes, Program Service Eligible")</f>
        <v>No</v>
      </c>
      <c r="G225" s="43" t="str">
        <f t="shared" si="2"/>
        <v>No</v>
      </c>
      <c r="H225" s="34" t="b">
        <f t="shared" si="3"/>
        <v>0</v>
      </c>
      <c r="I225" s="34" t="b">
        <v>0</v>
      </c>
      <c r="J225" s="34" t="b">
        <v>0</v>
      </c>
      <c r="K225" s="34" t="b">
        <v>0</v>
      </c>
      <c r="L225" s="56" t="b">
        <v>0</v>
      </c>
      <c r="M225" s="56" t="b">
        <v>0</v>
      </c>
      <c r="N225" s="56" t="b">
        <v>0</v>
      </c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>
      <c r="A226" s="37"/>
      <c r="B226" s="34">
        <v>90662.0</v>
      </c>
      <c r="C226" s="16" t="str">
        <f>if(VLOOKUP($B226,'Zip Codes Analysis'!$B:$K,2,false)=true, "Yes, Disadvantaged Community", "No")</f>
        <v>Yes, Disadvantaged Community</v>
      </c>
      <c r="D226" s="41" t="str">
        <f>if(VLOOKUP($B226,'Zip Codes Analysis'!$B:$K,3,false)&gt;1, "Yes, Rural Community", "No")</f>
        <v>No</v>
      </c>
      <c r="E226" s="41" t="str">
        <f>if(VLOOKUP($B226,'Zip Codes Analysis'!$B:$K,4,false)&gt;1, "Yes, Low Income Community", "No")</f>
        <v>No</v>
      </c>
      <c r="F226" s="43" t="str">
        <f t="shared" si="24"/>
        <v>No</v>
      </c>
      <c r="G226" s="43" t="str">
        <f t="shared" si="2"/>
        <v>Yes, Underserved Program Services Eligible</v>
      </c>
      <c r="H226" s="34" t="b">
        <f t="shared" si="3"/>
        <v>1</v>
      </c>
      <c r="I226" s="34" t="b">
        <v>1</v>
      </c>
      <c r="J226" s="34" t="b">
        <v>0</v>
      </c>
      <c r="K226" s="34" t="b">
        <v>0</v>
      </c>
      <c r="L226" s="56" t="b">
        <v>0</v>
      </c>
      <c r="M226" s="56" t="b">
        <v>0</v>
      </c>
      <c r="N226" s="56" t="b">
        <v>0</v>
      </c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>
      <c r="A227" s="37"/>
      <c r="B227" s="40">
        <v>90670.0</v>
      </c>
      <c r="C227" s="41" t="str">
        <f>if(VLOOKUP($B227,'Zip Codes Analysis'!$B:$K,2,false)=true, "Yes, Disadvantaged Community", "No")</f>
        <v>Yes, Disadvantaged Community</v>
      </c>
      <c r="D227" s="42" t="str">
        <f>if(VLOOKUP($B227,'Zip Codes Analysis'!$B:$K,3,false)&gt;1, "Yes, Rural Community", "No")</f>
        <v>No</v>
      </c>
      <c r="E227" s="41" t="str">
        <f>if(VLOOKUP($B227,'Zip Codes Analysis'!$B:$K,4,false)&gt;1, "Yes, Low Income Community", "No")</f>
        <v>No</v>
      </c>
      <c r="F227" s="43" t="str">
        <f>If(AND(J227=FALSE,K227=FALSE), "No","Yes, Program Services Eligible")</f>
        <v>Yes, Program Services Eligible</v>
      </c>
      <c r="G227" s="43" t="str">
        <f t="shared" si="2"/>
        <v>Yes, Underserved Program Services Eligible</v>
      </c>
      <c r="H227" s="40" t="b">
        <f t="shared" si="3"/>
        <v>1</v>
      </c>
      <c r="I227" s="40" t="b">
        <v>1</v>
      </c>
      <c r="J227" s="40" t="b">
        <v>1</v>
      </c>
      <c r="K227" s="40" t="b">
        <v>1</v>
      </c>
      <c r="L227" s="44" t="b">
        <v>0</v>
      </c>
      <c r="M227" s="44" t="b">
        <v>0</v>
      </c>
      <c r="N227" s="44" t="b">
        <v>0</v>
      </c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>
      <c r="A228" s="37"/>
      <c r="B228" s="34">
        <v>90671.0</v>
      </c>
      <c r="C228" s="16" t="str">
        <f>if(VLOOKUP($B228,'Zip Codes Analysis'!$B:$K,2,false)=true, "Yes, Disadvantaged Community", "No")</f>
        <v>No</v>
      </c>
      <c r="D228" s="41" t="str">
        <f>if(VLOOKUP($B228,'Zip Codes Analysis'!$B:$K,3,false)&gt;1, "Yes, Rural Community", "No")</f>
        <v>No</v>
      </c>
      <c r="E228" s="41" t="str">
        <f>if(VLOOKUP($B228,'Zip Codes Analysis'!$B:$K,4,false)&gt;1, "Yes, Low Income Community", "No")</f>
        <v>No</v>
      </c>
      <c r="F228" s="43" t="str">
        <f>If(AND(J228=FALSE,K228=FALSE), "No","Yes, Program Service Eligible")</f>
        <v>No</v>
      </c>
      <c r="G228" s="43" t="str">
        <f t="shared" si="2"/>
        <v>No</v>
      </c>
      <c r="H228" s="34" t="b">
        <f t="shared" si="3"/>
        <v>0</v>
      </c>
      <c r="I228" s="34" t="b">
        <v>0</v>
      </c>
      <c r="J228" s="34" t="b">
        <v>0</v>
      </c>
      <c r="K228" s="34" t="b">
        <v>0</v>
      </c>
      <c r="L228" s="56" t="b">
        <v>0</v>
      </c>
      <c r="M228" s="56" t="b">
        <v>0</v>
      </c>
      <c r="N228" s="56" t="b">
        <v>0</v>
      </c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>
      <c r="A229" s="37"/>
      <c r="B229" s="40">
        <v>90680.0</v>
      </c>
      <c r="C229" s="41" t="str">
        <f>if(VLOOKUP($B229,'Zip Codes Analysis'!$B:$K,2,false)=true, "Yes, Disadvantaged Community", "No")</f>
        <v>Yes, Disadvantaged Community</v>
      </c>
      <c r="D229" s="42" t="str">
        <f>if(VLOOKUP($B229,'Zip Codes Analysis'!$B:$K,3,false)&gt;1, "Yes, Rural Community", "No")</f>
        <v>No</v>
      </c>
      <c r="E229" s="41" t="str">
        <f>if(VLOOKUP($B229,'Zip Codes Analysis'!$B:$K,4,false)&gt;1, "Yes, Low Income Community", "No")</f>
        <v>No</v>
      </c>
      <c r="F229" s="43" t="str">
        <f>If(AND(J229=FALSE,K229=FALSE), "No","Yes, Program Services Eligible")</f>
        <v>Yes, Program Services Eligible</v>
      </c>
      <c r="G229" s="43" t="str">
        <f t="shared" si="2"/>
        <v>Yes, Underserved Program Services Eligible</v>
      </c>
      <c r="H229" s="40" t="b">
        <f t="shared" si="3"/>
        <v>1</v>
      </c>
      <c r="I229" s="40" t="b">
        <v>1</v>
      </c>
      <c r="J229" s="40" t="b">
        <v>1</v>
      </c>
      <c r="K229" s="40" t="b">
        <v>1</v>
      </c>
      <c r="L229" s="44" t="b">
        <v>0</v>
      </c>
      <c r="M229" s="44" t="b">
        <v>0</v>
      </c>
      <c r="N229" s="44" t="b">
        <v>0</v>
      </c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>
      <c r="A230" s="37"/>
      <c r="B230" s="34">
        <v>90691.0</v>
      </c>
      <c r="C230" s="16" t="str">
        <f>if(VLOOKUP($B230,'Zip Codes Analysis'!$B:$K,2,false)=true, "Yes, Disadvantaged Community", "No")</f>
        <v>No</v>
      </c>
      <c r="D230" s="41" t="str">
        <f>if(VLOOKUP($B230,'Zip Codes Analysis'!$B:$K,3,false)&gt;1, "Yes, Rural Community", "No")</f>
        <v>No</v>
      </c>
      <c r="E230" s="41" t="str">
        <f>if(VLOOKUP($B230,'Zip Codes Analysis'!$B:$K,4,false)&gt;1, "Yes, Low Income Community", "No")</f>
        <v>No</v>
      </c>
      <c r="F230" s="43" t="str">
        <f>If(AND(J230=FALSE,K230=FALSE), "No","Yes, Program Service Eligible")</f>
        <v>No</v>
      </c>
      <c r="G230" s="43" t="str">
        <f t="shared" si="2"/>
        <v>No</v>
      </c>
      <c r="H230" s="34" t="b">
        <f t="shared" si="3"/>
        <v>0</v>
      </c>
      <c r="I230" s="34" t="b">
        <v>0</v>
      </c>
      <c r="J230" s="34" t="b">
        <v>0</v>
      </c>
      <c r="K230" s="34" t="b">
        <v>0</v>
      </c>
      <c r="L230" s="56" t="b">
        <v>0</v>
      </c>
      <c r="M230" s="56" t="b">
        <v>0</v>
      </c>
      <c r="N230" s="56" t="b">
        <v>0</v>
      </c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>
      <c r="A231" s="37"/>
      <c r="B231" s="40">
        <v>90701.0</v>
      </c>
      <c r="C231" s="41" t="str">
        <f>if(VLOOKUP($B231,'Zip Codes Analysis'!$B:$K,2,false)=true, "Yes, Disadvantaged Community", "No")</f>
        <v>Yes, Disadvantaged Community</v>
      </c>
      <c r="D231" s="42" t="str">
        <f>if(VLOOKUP($B231,'Zip Codes Analysis'!$B:$K,3,false)&gt;1, "Yes, Rural Community", "No")</f>
        <v>No</v>
      </c>
      <c r="E231" s="41" t="str">
        <f>if(VLOOKUP($B231,'Zip Codes Analysis'!$B:$K,4,false)&gt;1, "Yes, Low Income Community", "No")</f>
        <v>No</v>
      </c>
      <c r="F231" s="43" t="str">
        <f t="shared" ref="F231:F234" si="25">If(AND(J231=FALSE,K231=FALSE), "No","Yes, Program Services Eligible")</f>
        <v>Yes, Program Services Eligible</v>
      </c>
      <c r="G231" s="43" t="str">
        <f t="shared" si="2"/>
        <v>Yes, Underserved Program Services Eligible</v>
      </c>
      <c r="H231" s="40" t="b">
        <f t="shared" si="3"/>
        <v>1</v>
      </c>
      <c r="I231" s="40" t="b">
        <v>1</v>
      </c>
      <c r="J231" s="40" t="b">
        <v>1</v>
      </c>
      <c r="K231" s="40" t="b">
        <v>1</v>
      </c>
      <c r="L231" s="44" t="b">
        <v>0</v>
      </c>
      <c r="M231" s="44" t="b">
        <v>0</v>
      </c>
      <c r="N231" s="44" t="b">
        <v>0</v>
      </c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>
      <c r="A232" s="50"/>
      <c r="B232" s="51">
        <v>90702.0</v>
      </c>
      <c r="C232" s="42" t="str">
        <f>if(VLOOKUP($B232,'Zip Codes Analysis'!$B:$K,2,false)=true, "Yes, Disadvantaged Community", "No")</f>
        <v>No</v>
      </c>
      <c r="D232" s="42" t="str">
        <f>if(VLOOKUP($B232,'Zip Codes Analysis'!$B:$K,3,false)&gt;1, "Yes, Rural Community", "No")</f>
        <v>No</v>
      </c>
      <c r="E232" s="41" t="str">
        <f>if(VLOOKUP($B232,'Zip Codes Analysis'!$B:$K,4,false)&gt;1, "Yes, Low Income Community", "No")</f>
        <v>No</v>
      </c>
      <c r="F232" s="43" t="str">
        <f t="shared" si="25"/>
        <v>Yes, Program Services Eligible</v>
      </c>
      <c r="G232" s="43" t="str">
        <f t="shared" si="2"/>
        <v>No</v>
      </c>
      <c r="H232" s="52" t="b">
        <f t="shared" si="3"/>
        <v>0</v>
      </c>
      <c r="I232" s="51" t="b">
        <v>0</v>
      </c>
      <c r="J232" s="51" t="b">
        <v>1</v>
      </c>
      <c r="K232" s="51" t="b">
        <v>0</v>
      </c>
      <c r="L232" s="53" t="b">
        <v>0</v>
      </c>
      <c r="M232" s="53" t="b">
        <v>0</v>
      </c>
      <c r="N232" s="53" t="b">
        <v>0</v>
      </c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>
      <c r="A233" s="46"/>
      <c r="B233" s="47">
        <v>90703.0</v>
      </c>
      <c r="C233" s="41" t="str">
        <f>if(VLOOKUP($B233,'Zip Codes Analysis'!$B:$K,2,false)=true, "Yes, Disadvantaged Community", "No")</f>
        <v>Yes, Disadvantaged Community</v>
      </c>
      <c r="D233" s="42" t="str">
        <f>if(VLOOKUP($B233,'Zip Codes Analysis'!$B:$K,3,false)&gt;1, "Yes, Rural Community", "No")</f>
        <v>No</v>
      </c>
      <c r="E233" s="41" t="str">
        <f>if(VLOOKUP($B233,'Zip Codes Analysis'!$B:$K,4,false)&gt;1, "Yes, Low Income Community", "No")</f>
        <v>No</v>
      </c>
      <c r="F233" s="43" t="str">
        <f t="shared" si="25"/>
        <v>Yes, Program Services Eligible</v>
      </c>
      <c r="G233" s="43" t="str">
        <f t="shared" si="2"/>
        <v>Yes, Underserved Program Services Eligible</v>
      </c>
      <c r="H233" s="40" t="b">
        <f t="shared" si="3"/>
        <v>1</v>
      </c>
      <c r="I233" s="47" t="b">
        <v>1</v>
      </c>
      <c r="J233" s="47" t="b">
        <v>1</v>
      </c>
      <c r="K233" s="47" t="b">
        <v>1</v>
      </c>
      <c r="L233" s="48" t="b">
        <v>0</v>
      </c>
      <c r="M233" s="48" t="b">
        <v>0</v>
      </c>
      <c r="N233" s="48" t="b">
        <v>0</v>
      </c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>
      <c r="A234" s="1"/>
      <c r="B234" s="52">
        <v>90704.0</v>
      </c>
      <c r="C234" s="42" t="str">
        <f>if(VLOOKUP($B234,'Zip Codes Analysis'!$B:$K,2,false)=true, "Yes, Disadvantaged Community", "No")</f>
        <v>No</v>
      </c>
      <c r="D234" s="42" t="str">
        <f>if(VLOOKUP($B234,'Zip Codes Analysis'!$B:$K,3,false)&gt;1, "Yes, Rural Community", "No")</f>
        <v>Yes, Rural Community</v>
      </c>
      <c r="E234" s="41" t="str">
        <f>if(VLOOKUP($B234,'Zip Codes Analysis'!$B:$K,4,false)&gt;1, "Yes, Low Income Community", "No")</f>
        <v>No</v>
      </c>
      <c r="F234" s="43" t="str">
        <f t="shared" si="25"/>
        <v>Yes, Program Services Eligible</v>
      </c>
      <c r="G234" s="43" t="str">
        <f t="shared" si="2"/>
        <v>Yes, Underserved Program Services Eligible</v>
      </c>
      <c r="H234" s="52" t="b">
        <f t="shared" si="3"/>
        <v>1</v>
      </c>
      <c r="I234" s="52" t="b">
        <v>1</v>
      </c>
      <c r="J234" s="52" t="b">
        <v>1</v>
      </c>
      <c r="K234" s="52" t="b">
        <v>0</v>
      </c>
      <c r="L234" s="57" t="b">
        <v>0</v>
      </c>
      <c r="M234" s="57" t="b">
        <v>0</v>
      </c>
      <c r="N234" s="57" t="b">
        <v>0</v>
      </c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>
      <c r="A235" s="37"/>
      <c r="B235" s="34">
        <v>90705.0</v>
      </c>
      <c r="C235" s="16" t="str">
        <f>if(VLOOKUP($B235,'Zip Codes Analysis'!$B:$K,2,false)=true, "Yes, Disadvantaged Community", "No")</f>
        <v>No</v>
      </c>
      <c r="D235" s="41" t="str">
        <f>if(VLOOKUP($B235,'Zip Codes Analysis'!$B:$K,3,false)&gt;1, "Yes, Rural Community", "No")</f>
        <v>No</v>
      </c>
      <c r="E235" s="41" t="str">
        <f>if(VLOOKUP($B235,'Zip Codes Analysis'!$B:$K,4,false)&gt;1, "Yes, Low Income Community", "No")</f>
        <v>No</v>
      </c>
      <c r="F235" s="43" t="str">
        <f>If(AND(J235=FALSE,K235=FALSE), "No","Yes, Program Service Eligible")</f>
        <v>No</v>
      </c>
      <c r="G235" s="43" t="str">
        <f t="shared" si="2"/>
        <v>No</v>
      </c>
      <c r="H235" s="34" t="b">
        <f t="shared" si="3"/>
        <v>0</v>
      </c>
      <c r="I235" s="34" t="b">
        <v>0</v>
      </c>
      <c r="J235" s="34" t="b">
        <v>0</v>
      </c>
      <c r="K235" s="34" t="b">
        <v>0</v>
      </c>
      <c r="L235" s="56" t="b">
        <v>0</v>
      </c>
      <c r="M235" s="56" t="b">
        <v>0</v>
      </c>
      <c r="N235" s="56" t="b">
        <v>0</v>
      </c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>
      <c r="A236" s="37"/>
      <c r="B236" s="40">
        <v>90706.0</v>
      </c>
      <c r="C236" s="41" t="str">
        <f>if(VLOOKUP($B236,'Zip Codes Analysis'!$B:$K,2,false)=true, "Yes, Disadvantaged Community", "No")</f>
        <v>Yes, Disadvantaged Community</v>
      </c>
      <c r="D236" s="42" t="str">
        <f>if(VLOOKUP($B236,'Zip Codes Analysis'!$B:$K,3,false)&gt;1, "Yes, Rural Community", "No")</f>
        <v>No</v>
      </c>
      <c r="E236" s="41" t="str">
        <f>if(VLOOKUP($B236,'Zip Codes Analysis'!$B:$K,4,false)&gt;1, "Yes, Low Income Community", "No")</f>
        <v>No</v>
      </c>
      <c r="F236" s="43" t="str">
        <f>If(AND(J236=FALSE,K236=FALSE), "No","Yes, Program Services Eligible")</f>
        <v>Yes, Program Services Eligible</v>
      </c>
      <c r="G236" s="43" t="str">
        <f t="shared" si="2"/>
        <v>Yes, Underserved Program Services Eligible</v>
      </c>
      <c r="H236" s="40" t="b">
        <f t="shared" si="3"/>
        <v>1</v>
      </c>
      <c r="I236" s="40" t="b">
        <v>1</v>
      </c>
      <c r="J236" s="40" t="b">
        <v>1</v>
      </c>
      <c r="K236" s="40" t="b">
        <v>1</v>
      </c>
      <c r="L236" s="44" t="b">
        <v>0</v>
      </c>
      <c r="M236" s="44" t="b">
        <v>0</v>
      </c>
      <c r="N236" s="44" t="b">
        <v>0</v>
      </c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>
      <c r="A237" s="37"/>
      <c r="B237" s="34">
        <v>90707.0</v>
      </c>
      <c r="C237" s="16" t="str">
        <f>if(VLOOKUP($B237,'Zip Codes Analysis'!$B:$K,2,false)=true, "Yes, Disadvantaged Community", "No")</f>
        <v>Yes, Disadvantaged Community</v>
      </c>
      <c r="D237" s="41" t="str">
        <f>if(VLOOKUP($B237,'Zip Codes Analysis'!$B:$K,3,false)&gt;1, "Yes, Rural Community", "No")</f>
        <v>No</v>
      </c>
      <c r="E237" s="41" t="str">
        <f>if(VLOOKUP($B237,'Zip Codes Analysis'!$B:$K,4,false)&gt;1, "Yes, Low Income Community", "No")</f>
        <v>No</v>
      </c>
      <c r="F237" s="43" t="str">
        <f>If(AND(J237=FALSE,K237=FALSE), "No","Yes, Program Service Eligible")</f>
        <v>No</v>
      </c>
      <c r="G237" s="43" t="str">
        <f t="shared" si="2"/>
        <v>Yes, Underserved Program Services Eligible</v>
      </c>
      <c r="H237" s="34" t="b">
        <f t="shared" si="3"/>
        <v>1</v>
      </c>
      <c r="I237" s="34" t="b">
        <v>1</v>
      </c>
      <c r="J237" s="34" t="b">
        <v>0</v>
      </c>
      <c r="K237" s="34" t="b">
        <v>0</v>
      </c>
      <c r="L237" s="56" t="b">
        <v>0</v>
      </c>
      <c r="M237" s="56" t="b">
        <v>0</v>
      </c>
      <c r="N237" s="56" t="b">
        <v>0</v>
      </c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>
      <c r="A238" s="37"/>
      <c r="B238" s="40">
        <v>90710.0</v>
      </c>
      <c r="C238" s="41" t="str">
        <f>if(VLOOKUP($B238,'Zip Codes Analysis'!$B:$K,2,false)=true, "Yes, Disadvantaged Community", "No")</f>
        <v>Yes, Disadvantaged Community</v>
      </c>
      <c r="D238" s="42" t="str">
        <f>if(VLOOKUP($B238,'Zip Codes Analysis'!$B:$K,3,false)&gt;1, "Yes, Rural Community", "No")</f>
        <v>No</v>
      </c>
      <c r="E238" s="41" t="str">
        <f>if(VLOOKUP($B238,'Zip Codes Analysis'!$B:$K,4,false)&gt;1, "Yes, Low Income Community", "No")</f>
        <v>No</v>
      </c>
      <c r="F238" s="43" t="str">
        <f>If(AND(J238=FALSE,K238=FALSE), "No","Yes, Program Services Eligible")</f>
        <v>Yes, Program Services Eligible</v>
      </c>
      <c r="G238" s="43" t="str">
        <f t="shared" si="2"/>
        <v>Yes, Underserved Program Services Eligible</v>
      </c>
      <c r="H238" s="40" t="b">
        <f t="shared" si="3"/>
        <v>1</v>
      </c>
      <c r="I238" s="40" t="b">
        <v>1</v>
      </c>
      <c r="J238" s="40" t="b">
        <v>1</v>
      </c>
      <c r="K238" s="40" t="b">
        <v>1</v>
      </c>
      <c r="L238" s="44" t="b">
        <v>0</v>
      </c>
      <c r="M238" s="44" t="b">
        <v>0</v>
      </c>
      <c r="N238" s="44" t="b">
        <v>0</v>
      </c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>
      <c r="A239" s="37"/>
      <c r="B239" s="34">
        <v>90711.0</v>
      </c>
      <c r="C239" s="16" t="str">
        <f>if(VLOOKUP($B239,'Zip Codes Analysis'!$B:$K,2,false)=true, "Yes, Disadvantaged Community", "No")</f>
        <v>No</v>
      </c>
      <c r="D239" s="41" t="str">
        <f>if(VLOOKUP($B239,'Zip Codes Analysis'!$B:$K,3,false)&gt;1, "Yes, Rural Community", "No")</f>
        <v>No</v>
      </c>
      <c r="E239" s="41" t="str">
        <f>if(VLOOKUP($B239,'Zip Codes Analysis'!$B:$K,4,false)&gt;1, "Yes, Low Income Community", "No")</f>
        <v>No</v>
      </c>
      <c r="F239" s="43" t="str">
        <f>If(AND(J239=FALSE,K239=FALSE), "No","Yes, Program Service Eligible")</f>
        <v>No</v>
      </c>
      <c r="G239" s="43" t="str">
        <f t="shared" si="2"/>
        <v>No</v>
      </c>
      <c r="H239" s="34" t="b">
        <f t="shared" si="3"/>
        <v>0</v>
      </c>
      <c r="I239" s="34" t="b">
        <v>0</v>
      </c>
      <c r="J239" s="34" t="b">
        <v>0</v>
      </c>
      <c r="K239" s="34" t="b">
        <v>0</v>
      </c>
      <c r="L239" s="56" t="b">
        <v>0</v>
      </c>
      <c r="M239" s="56" t="b">
        <v>0</v>
      </c>
      <c r="N239" s="56" t="b">
        <v>0</v>
      </c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>
      <c r="A240" s="46"/>
      <c r="B240" s="47">
        <v>90712.0</v>
      </c>
      <c r="C240" s="41" t="str">
        <f>if(VLOOKUP($B240,'Zip Codes Analysis'!$B:$K,2,false)=true, "Yes, Disadvantaged Community", "No")</f>
        <v>Yes, Disadvantaged Community</v>
      </c>
      <c r="D240" s="42" t="str">
        <f>if(VLOOKUP($B240,'Zip Codes Analysis'!$B:$K,3,false)&gt;1, "Yes, Rural Community", "No")</f>
        <v>No</v>
      </c>
      <c r="E240" s="41" t="str">
        <f>if(VLOOKUP($B240,'Zip Codes Analysis'!$B:$K,4,false)&gt;1, "Yes, Low Income Community", "No")</f>
        <v>No</v>
      </c>
      <c r="F240" s="43" t="str">
        <f t="shared" ref="F240:F247" si="26">If(AND(J240=FALSE,K240=FALSE), "No","Yes, Program Services Eligible")</f>
        <v>Yes, Program Services Eligible</v>
      </c>
      <c r="G240" s="43" t="str">
        <f t="shared" si="2"/>
        <v>Yes, Underserved Program Services Eligible</v>
      </c>
      <c r="H240" s="40" t="b">
        <f t="shared" si="3"/>
        <v>1</v>
      </c>
      <c r="I240" s="47" t="b">
        <v>1</v>
      </c>
      <c r="J240" s="47" t="b">
        <v>1</v>
      </c>
      <c r="K240" s="47" t="b">
        <v>1</v>
      </c>
      <c r="L240" s="48" t="b">
        <v>0</v>
      </c>
      <c r="M240" s="48" t="b">
        <v>0</v>
      </c>
      <c r="N240" s="48" t="b">
        <v>0</v>
      </c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>
      <c r="A241" s="50"/>
      <c r="B241" s="51">
        <v>90713.0</v>
      </c>
      <c r="C241" s="42" t="str">
        <f>if(VLOOKUP($B241,'Zip Codes Analysis'!$B:$K,2,false)=true, "Yes, Disadvantaged Community", "No")</f>
        <v>No</v>
      </c>
      <c r="D241" s="42" t="str">
        <f>if(VLOOKUP($B241,'Zip Codes Analysis'!$B:$K,3,false)&gt;1, "Yes, Rural Community", "No")</f>
        <v>No</v>
      </c>
      <c r="E241" s="41" t="str">
        <f>if(VLOOKUP($B241,'Zip Codes Analysis'!$B:$K,4,false)&gt;1, "Yes, Low Income Community", "No")</f>
        <v>No</v>
      </c>
      <c r="F241" s="43" t="str">
        <f t="shared" si="26"/>
        <v>Yes, Program Services Eligible</v>
      </c>
      <c r="G241" s="43" t="str">
        <f t="shared" si="2"/>
        <v>No</v>
      </c>
      <c r="H241" s="52" t="b">
        <f t="shared" si="3"/>
        <v>0</v>
      </c>
      <c r="I241" s="51" t="b">
        <v>0</v>
      </c>
      <c r="J241" s="51" t="b">
        <v>1</v>
      </c>
      <c r="K241" s="51" t="b">
        <v>1</v>
      </c>
      <c r="L241" s="53" t="b">
        <v>0</v>
      </c>
      <c r="M241" s="53" t="b">
        <v>0</v>
      </c>
      <c r="N241" s="53" t="b">
        <v>0</v>
      </c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>
      <c r="A242" s="50"/>
      <c r="B242" s="51">
        <v>90714.0</v>
      </c>
      <c r="C242" s="42" t="str">
        <f>if(VLOOKUP($B242,'Zip Codes Analysis'!$B:$K,2,false)=true, "Yes, Disadvantaged Community", "No")</f>
        <v>No</v>
      </c>
      <c r="D242" s="42" t="str">
        <f>if(VLOOKUP($B242,'Zip Codes Analysis'!$B:$K,3,false)&gt;1, "Yes, Rural Community", "No")</f>
        <v>No</v>
      </c>
      <c r="E242" s="41" t="str">
        <f>if(VLOOKUP($B242,'Zip Codes Analysis'!$B:$K,4,false)&gt;1, "Yes, Low Income Community", "No")</f>
        <v>No</v>
      </c>
      <c r="F242" s="43" t="str">
        <f t="shared" si="26"/>
        <v>Yes, Program Services Eligible</v>
      </c>
      <c r="G242" s="43" t="str">
        <f t="shared" si="2"/>
        <v>No</v>
      </c>
      <c r="H242" s="52" t="b">
        <f t="shared" si="3"/>
        <v>0</v>
      </c>
      <c r="I242" s="51" t="b">
        <v>0</v>
      </c>
      <c r="J242" s="51" t="b">
        <v>1</v>
      </c>
      <c r="K242" s="51" t="b">
        <v>1</v>
      </c>
      <c r="L242" s="53" t="b">
        <v>0</v>
      </c>
      <c r="M242" s="53" t="b">
        <v>0</v>
      </c>
      <c r="N242" s="53" t="b">
        <v>0</v>
      </c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>
      <c r="A243" s="37"/>
      <c r="B243" s="40">
        <v>90715.0</v>
      </c>
      <c r="C243" s="41" t="str">
        <f>if(VLOOKUP($B243,'Zip Codes Analysis'!$B:$K,2,false)=true, "Yes, Disadvantaged Community", "No")</f>
        <v>Yes, Disadvantaged Community</v>
      </c>
      <c r="D243" s="42" t="str">
        <f>if(VLOOKUP($B243,'Zip Codes Analysis'!$B:$K,3,false)&gt;1, "Yes, Rural Community", "No")</f>
        <v>No</v>
      </c>
      <c r="E243" s="41" t="str">
        <f>if(VLOOKUP($B243,'Zip Codes Analysis'!$B:$K,4,false)&gt;1, "Yes, Low Income Community", "No")</f>
        <v>No</v>
      </c>
      <c r="F243" s="43" t="str">
        <f t="shared" si="26"/>
        <v>Yes, Program Services Eligible</v>
      </c>
      <c r="G243" s="43" t="str">
        <f t="shared" si="2"/>
        <v>Yes, Underserved Program Services Eligible</v>
      </c>
      <c r="H243" s="40" t="b">
        <f t="shared" si="3"/>
        <v>1</v>
      </c>
      <c r="I243" s="40" t="b">
        <v>1</v>
      </c>
      <c r="J243" s="40" t="b">
        <v>1</v>
      </c>
      <c r="K243" s="40" t="b">
        <v>1</v>
      </c>
      <c r="L243" s="44" t="b">
        <v>0</v>
      </c>
      <c r="M243" s="44" t="b">
        <v>0</v>
      </c>
      <c r="N243" s="44" t="b">
        <v>0</v>
      </c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>
      <c r="A244" s="37"/>
      <c r="B244" s="40">
        <v>90716.0</v>
      </c>
      <c r="C244" s="41" t="str">
        <f>if(VLOOKUP($B244,'Zip Codes Analysis'!$B:$K,2,false)=true, "Yes, Disadvantaged Community", "No")</f>
        <v>Yes, Disadvantaged Community</v>
      </c>
      <c r="D244" s="42" t="str">
        <f>if(VLOOKUP($B244,'Zip Codes Analysis'!$B:$K,3,false)&gt;1, "Yes, Rural Community", "No")</f>
        <v>No</v>
      </c>
      <c r="E244" s="41" t="str">
        <f>if(VLOOKUP($B244,'Zip Codes Analysis'!$B:$K,4,false)&gt;1, "Yes, Low Income Community", "No")</f>
        <v>No</v>
      </c>
      <c r="F244" s="43" t="str">
        <f t="shared" si="26"/>
        <v>Yes, Program Services Eligible</v>
      </c>
      <c r="G244" s="43" t="str">
        <f t="shared" si="2"/>
        <v>Yes, Underserved Program Services Eligible</v>
      </c>
      <c r="H244" s="40" t="b">
        <f t="shared" si="3"/>
        <v>1</v>
      </c>
      <c r="I244" s="40" t="b">
        <v>1</v>
      </c>
      <c r="J244" s="40" t="b">
        <v>1</v>
      </c>
      <c r="K244" s="40" t="b">
        <v>1</v>
      </c>
      <c r="L244" s="44" t="b">
        <v>0</v>
      </c>
      <c r="M244" s="44" t="b">
        <v>0</v>
      </c>
      <c r="N244" s="44" t="b">
        <v>0</v>
      </c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>
      <c r="A245" s="46"/>
      <c r="B245" s="47">
        <v>90717.0</v>
      </c>
      <c r="C245" s="41" t="str">
        <f>if(VLOOKUP($B245,'Zip Codes Analysis'!$B:$K,2,false)=true, "Yes, Disadvantaged Community", "No")</f>
        <v>Yes, Disadvantaged Community</v>
      </c>
      <c r="D245" s="42" t="str">
        <f>if(VLOOKUP($B245,'Zip Codes Analysis'!$B:$K,3,false)&gt;1, "Yes, Rural Community", "No")</f>
        <v>No</v>
      </c>
      <c r="E245" s="41" t="str">
        <f>if(VLOOKUP($B245,'Zip Codes Analysis'!$B:$K,4,false)&gt;1, "Yes, Low Income Community", "No")</f>
        <v>No</v>
      </c>
      <c r="F245" s="43" t="str">
        <f t="shared" si="26"/>
        <v>Yes, Program Services Eligible</v>
      </c>
      <c r="G245" s="43" t="str">
        <f t="shared" si="2"/>
        <v>Yes, Underserved Program Services Eligible</v>
      </c>
      <c r="H245" s="40" t="b">
        <f t="shared" si="3"/>
        <v>1</v>
      </c>
      <c r="I245" s="47" t="b">
        <v>1</v>
      </c>
      <c r="J245" s="47" t="b">
        <v>1</v>
      </c>
      <c r="K245" s="47" t="b">
        <v>1</v>
      </c>
      <c r="L245" s="48" t="b">
        <v>0</v>
      </c>
      <c r="M245" s="48" t="b">
        <v>0</v>
      </c>
      <c r="N245" s="48" t="b">
        <v>0</v>
      </c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>
      <c r="A246" s="50"/>
      <c r="B246" s="51">
        <v>90720.0</v>
      </c>
      <c r="C246" s="42" t="str">
        <f>if(VLOOKUP($B246,'Zip Codes Analysis'!$B:$K,2,false)=true, "Yes, Disadvantaged Community", "No")</f>
        <v>No</v>
      </c>
      <c r="D246" s="42" t="str">
        <f>if(VLOOKUP($B246,'Zip Codes Analysis'!$B:$K,3,false)&gt;1, "Yes, Rural Community", "No")</f>
        <v>No</v>
      </c>
      <c r="E246" s="41" t="str">
        <f>if(VLOOKUP($B246,'Zip Codes Analysis'!$B:$K,4,false)&gt;1, "Yes, Low Income Community", "No")</f>
        <v>No</v>
      </c>
      <c r="F246" s="43" t="str">
        <f t="shared" si="26"/>
        <v>Yes, Program Services Eligible</v>
      </c>
      <c r="G246" s="43" t="str">
        <f t="shared" si="2"/>
        <v>No</v>
      </c>
      <c r="H246" s="52" t="b">
        <f t="shared" si="3"/>
        <v>0</v>
      </c>
      <c r="I246" s="51" t="b">
        <v>0</v>
      </c>
      <c r="J246" s="51" t="b">
        <v>1</v>
      </c>
      <c r="K246" s="51" t="b">
        <v>1</v>
      </c>
      <c r="L246" s="53" t="b">
        <v>0</v>
      </c>
      <c r="M246" s="53" t="b">
        <v>0</v>
      </c>
      <c r="N246" s="53" t="b">
        <v>0</v>
      </c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>
      <c r="A247" s="50"/>
      <c r="B247" s="51">
        <v>90721.0</v>
      </c>
      <c r="C247" s="42" t="str">
        <f>if(VLOOKUP($B247,'Zip Codes Analysis'!$B:$K,2,false)=true, "Yes, Disadvantaged Community", "No")</f>
        <v>No</v>
      </c>
      <c r="D247" s="42" t="str">
        <f>if(VLOOKUP($B247,'Zip Codes Analysis'!$B:$K,3,false)&gt;1, "Yes, Rural Community", "No")</f>
        <v>No</v>
      </c>
      <c r="E247" s="41" t="str">
        <f>if(VLOOKUP($B247,'Zip Codes Analysis'!$B:$K,4,false)&gt;1, "Yes, Low Income Community", "No")</f>
        <v>No</v>
      </c>
      <c r="F247" s="43" t="str">
        <f t="shared" si="26"/>
        <v>Yes, Program Services Eligible</v>
      </c>
      <c r="G247" s="43" t="str">
        <f t="shared" si="2"/>
        <v>No</v>
      </c>
      <c r="H247" s="52" t="b">
        <f t="shared" si="3"/>
        <v>0</v>
      </c>
      <c r="I247" s="51" t="b">
        <v>0</v>
      </c>
      <c r="J247" s="51" t="b">
        <v>1</v>
      </c>
      <c r="K247" s="51" t="b">
        <v>0</v>
      </c>
      <c r="L247" s="53" t="b">
        <v>0</v>
      </c>
      <c r="M247" s="53" t="b">
        <v>0</v>
      </c>
      <c r="N247" s="53" t="b">
        <v>0</v>
      </c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>
      <c r="A248" s="37"/>
      <c r="B248" s="34">
        <v>90722.0</v>
      </c>
      <c r="C248" s="16" t="str">
        <f>if(VLOOKUP($B248,'Zip Codes Analysis'!$B:$K,2,false)=true, "Yes, Disadvantaged Community", "No")</f>
        <v>No</v>
      </c>
      <c r="D248" s="41" t="str">
        <f>if(VLOOKUP($B248,'Zip Codes Analysis'!$B:$K,3,false)&gt;1, "Yes, Rural Community", "No")</f>
        <v>No</v>
      </c>
      <c r="E248" s="41" t="str">
        <f>if(VLOOKUP($B248,'Zip Codes Analysis'!$B:$K,4,false)&gt;1, "Yes, Low Income Community", "No")</f>
        <v>No</v>
      </c>
      <c r="F248" s="43" t="str">
        <f>If(AND(J248=FALSE,K248=FALSE), "No","Yes, Program Service Eligible")</f>
        <v>No</v>
      </c>
      <c r="G248" s="43" t="str">
        <f t="shared" si="2"/>
        <v>No</v>
      </c>
      <c r="H248" s="34" t="b">
        <f t="shared" si="3"/>
        <v>0</v>
      </c>
      <c r="I248" s="34" t="b">
        <v>0</v>
      </c>
      <c r="J248" s="34" t="b">
        <v>0</v>
      </c>
      <c r="K248" s="34" t="b">
        <v>0</v>
      </c>
      <c r="L248" s="56" t="b">
        <v>0</v>
      </c>
      <c r="M248" s="56" t="b">
        <v>0</v>
      </c>
      <c r="N248" s="56" t="b">
        <v>0</v>
      </c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>
      <c r="A249" s="37"/>
      <c r="B249" s="40">
        <v>90723.0</v>
      </c>
      <c r="C249" s="41" t="str">
        <f>if(VLOOKUP($B249,'Zip Codes Analysis'!$B:$K,2,false)=true, "Yes, Disadvantaged Community", "No")</f>
        <v>Yes, Disadvantaged Community</v>
      </c>
      <c r="D249" s="42" t="str">
        <f>if(VLOOKUP($B249,'Zip Codes Analysis'!$B:$K,3,false)&gt;1, "Yes, Rural Community", "No")</f>
        <v>No</v>
      </c>
      <c r="E249" s="41" t="str">
        <f>if(VLOOKUP($B249,'Zip Codes Analysis'!$B:$K,4,false)&gt;1, "Yes, Low Income Community", "No")</f>
        <v>No</v>
      </c>
      <c r="F249" s="43" t="str">
        <f t="shared" ref="F249:F254" si="27">If(AND(J249=FALSE,K249=FALSE), "No","Yes, Program Services Eligible")</f>
        <v>Yes, Program Services Eligible</v>
      </c>
      <c r="G249" s="43" t="str">
        <f t="shared" si="2"/>
        <v>Yes, Underserved Program Services Eligible</v>
      </c>
      <c r="H249" s="40" t="b">
        <f t="shared" si="3"/>
        <v>1</v>
      </c>
      <c r="I249" s="40" t="b">
        <v>1</v>
      </c>
      <c r="J249" s="40" t="b">
        <v>1</v>
      </c>
      <c r="K249" s="40" t="b">
        <v>1</v>
      </c>
      <c r="L249" s="44" t="b">
        <v>0</v>
      </c>
      <c r="M249" s="44" t="b">
        <v>0</v>
      </c>
      <c r="N249" s="44" t="b">
        <v>0</v>
      </c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>
      <c r="A250" s="37"/>
      <c r="B250" s="40">
        <v>90731.0</v>
      </c>
      <c r="C250" s="41" t="str">
        <f>if(VLOOKUP($B250,'Zip Codes Analysis'!$B:$K,2,false)=true, "Yes, Disadvantaged Community", "No")</f>
        <v>Yes, Disadvantaged Community</v>
      </c>
      <c r="D250" s="42" t="str">
        <f>if(VLOOKUP($B250,'Zip Codes Analysis'!$B:$K,3,false)&gt;1, "Yes, Rural Community", "No")</f>
        <v>No</v>
      </c>
      <c r="E250" s="41" t="str">
        <f>if(VLOOKUP($B250,'Zip Codes Analysis'!$B:$K,4,false)&gt;1, "Yes, Low Income Community", "No")</f>
        <v>No</v>
      </c>
      <c r="F250" s="43" t="str">
        <f t="shared" si="27"/>
        <v>Yes, Program Services Eligible</v>
      </c>
      <c r="G250" s="43" t="str">
        <f t="shared" si="2"/>
        <v>Yes, Underserved Program Services Eligible</v>
      </c>
      <c r="H250" s="40" t="b">
        <f t="shared" si="3"/>
        <v>1</v>
      </c>
      <c r="I250" s="40" t="b">
        <v>1</v>
      </c>
      <c r="J250" s="40" t="b">
        <v>1</v>
      </c>
      <c r="K250" s="40" t="b">
        <v>1</v>
      </c>
      <c r="L250" s="44" t="b">
        <v>0</v>
      </c>
      <c r="M250" s="44" t="b">
        <v>0</v>
      </c>
      <c r="N250" s="44" t="b">
        <v>0</v>
      </c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>
      <c r="A251" s="46"/>
      <c r="B251" s="47">
        <v>90732.0</v>
      </c>
      <c r="C251" s="41" t="str">
        <f>if(VLOOKUP($B251,'Zip Codes Analysis'!$B:$K,2,false)=true, "Yes, Disadvantaged Community", "No")</f>
        <v>Yes, Disadvantaged Community</v>
      </c>
      <c r="D251" s="42" t="str">
        <f>if(VLOOKUP($B251,'Zip Codes Analysis'!$B:$K,3,false)&gt;1, "Yes, Rural Community", "No")</f>
        <v>No</v>
      </c>
      <c r="E251" s="41" t="str">
        <f>if(VLOOKUP($B251,'Zip Codes Analysis'!$B:$K,4,false)&gt;1, "Yes, Low Income Community", "No")</f>
        <v>No</v>
      </c>
      <c r="F251" s="43" t="str">
        <f t="shared" si="27"/>
        <v>Yes, Program Services Eligible</v>
      </c>
      <c r="G251" s="43" t="str">
        <f t="shared" si="2"/>
        <v>Yes, Underserved Program Services Eligible</v>
      </c>
      <c r="H251" s="40" t="b">
        <f t="shared" si="3"/>
        <v>1</v>
      </c>
      <c r="I251" s="47" t="b">
        <v>1</v>
      </c>
      <c r="J251" s="47" t="b">
        <v>1</v>
      </c>
      <c r="K251" s="47" t="b">
        <v>1</v>
      </c>
      <c r="L251" s="48" t="b">
        <v>0</v>
      </c>
      <c r="M251" s="48" t="b">
        <v>0</v>
      </c>
      <c r="N251" s="48" t="b">
        <v>0</v>
      </c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>
      <c r="A252" s="46"/>
      <c r="B252" s="47">
        <v>90733.0</v>
      </c>
      <c r="C252" s="41" t="str">
        <f>if(VLOOKUP($B252,'Zip Codes Analysis'!$B:$K,2,false)=true, "Yes, Disadvantaged Community", "No")</f>
        <v>Yes, Disadvantaged Community</v>
      </c>
      <c r="D252" s="42" t="str">
        <f>if(VLOOKUP($B252,'Zip Codes Analysis'!$B:$K,3,false)&gt;1, "Yes, Rural Community", "No")</f>
        <v>No</v>
      </c>
      <c r="E252" s="41" t="str">
        <f>if(VLOOKUP($B252,'Zip Codes Analysis'!$B:$K,4,false)&gt;1, "Yes, Low Income Community", "No")</f>
        <v>No</v>
      </c>
      <c r="F252" s="43" t="str">
        <f t="shared" si="27"/>
        <v>Yes, Program Services Eligible</v>
      </c>
      <c r="G252" s="43" t="str">
        <f t="shared" si="2"/>
        <v>Yes, Underserved Program Services Eligible</v>
      </c>
      <c r="H252" s="40" t="b">
        <f t="shared" si="3"/>
        <v>1</v>
      </c>
      <c r="I252" s="47" t="b">
        <v>1</v>
      </c>
      <c r="J252" s="47" t="b">
        <v>1</v>
      </c>
      <c r="K252" s="47" t="b">
        <v>0</v>
      </c>
      <c r="L252" s="48" t="b">
        <v>0</v>
      </c>
      <c r="M252" s="48" t="b">
        <v>0</v>
      </c>
      <c r="N252" s="48" t="b">
        <v>0</v>
      </c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>
      <c r="A253" s="50"/>
      <c r="B253" s="51">
        <v>90734.0</v>
      </c>
      <c r="C253" s="42" t="str">
        <f>if(VLOOKUP($B253,'Zip Codes Analysis'!$B:$K,2,false)=true, "Yes, Disadvantaged Community", "No")</f>
        <v>No</v>
      </c>
      <c r="D253" s="42" t="str">
        <f>if(VLOOKUP($B253,'Zip Codes Analysis'!$B:$K,3,false)&gt;1, "Yes, Rural Community", "No")</f>
        <v>No</v>
      </c>
      <c r="E253" s="41" t="str">
        <f>if(VLOOKUP($B253,'Zip Codes Analysis'!$B:$K,4,false)&gt;1, "Yes, Low Income Community", "No")</f>
        <v>No</v>
      </c>
      <c r="F253" s="43" t="str">
        <f t="shared" si="27"/>
        <v>Yes, Program Services Eligible</v>
      </c>
      <c r="G253" s="43" t="str">
        <f t="shared" si="2"/>
        <v>No</v>
      </c>
      <c r="H253" s="52" t="b">
        <f t="shared" si="3"/>
        <v>0</v>
      </c>
      <c r="I253" s="51" t="b">
        <v>0</v>
      </c>
      <c r="J253" s="51" t="b">
        <v>1</v>
      </c>
      <c r="K253" s="51" t="b">
        <v>0</v>
      </c>
      <c r="L253" s="53" t="b">
        <v>0</v>
      </c>
      <c r="M253" s="53" t="b">
        <v>0</v>
      </c>
      <c r="N253" s="53" t="b">
        <v>0</v>
      </c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>
      <c r="A254" s="37"/>
      <c r="B254" s="40">
        <v>90740.0</v>
      </c>
      <c r="C254" s="41" t="str">
        <f>if(VLOOKUP($B254,'Zip Codes Analysis'!$B:$K,2,false)=true, "Yes, Disadvantaged Community", "No")</f>
        <v>No</v>
      </c>
      <c r="D254" s="42" t="str">
        <f>if(VLOOKUP($B254,'Zip Codes Analysis'!$B:$K,3,false)&gt;1, "Yes, Rural Community", "No")</f>
        <v>No</v>
      </c>
      <c r="E254" s="41" t="str">
        <f>if(VLOOKUP($B254,'Zip Codes Analysis'!$B:$K,4,false)&gt;1, "Yes, Low Income Community", "No")</f>
        <v>Yes, Low Income Community</v>
      </c>
      <c r="F254" s="43" t="str">
        <f t="shared" si="27"/>
        <v>Yes, Program Services Eligible</v>
      </c>
      <c r="G254" s="43" t="str">
        <f t="shared" si="2"/>
        <v>Yes, Underserved Program Services Eligible</v>
      </c>
      <c r="H254" s="40" t="b">
        <f t="shared" si="3"/>
        <v>0</v>
      </c>
      <c r="I254" s="40" t="b">
        <v>1</v>
      </c>
      <c r="J254" s="40" t="b">
        <v>1</v>
      </c>
      <c r="K254" s="40" t="b">
        <v>1</v>
      </c>
      <c r="L254" s="44" t="b">
        <v>0</v>
      </c>
      <c r="M254" s="44" t="b">
        <v>0</v>
      </c>
      <c r="N254" s="44" t="b">
        <v>0</v>
      </c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>
      <c r="A255" s="37"/>
      <c r="B255" s="34">
        <v>90741.0</v>
      </c>
      <c r="C255" s="16" t="str">
        <f>if(VLOOKUP($B255,'Zip Codes Analysis'!$B:$K,2,false)=true, "Yes, Disadvantaged Community", "No")</f>
        <v>No</v>
      </c>
      <c r="D255" s="41" t="str">
        <f>if(VLOOKUP($B255,'Zip Codes Analysis'!$B:$K,3,false)&gt;1, "Yes, Rural Community", "No")</f>
        <v>No</v>
      </c>
      <c r="E255" s="41" t="str">
        <f>if(VLOOKUP($B255,'Zip Codes Analysis'!$B:$K,4,false)&gt;1, "Yes, Low Income Community", "No")</f>
        <v>No</v>
      </c>
      <c r="F255" s="43" t="str">
        <f>If(AND(J255=FALSE,K255=FALSE), "No","Yes, Program Service Eligible")</f>
        <v>No</v>
      </c>
      <c r="G255" s="43" t="str">
        <f t="shared" si="2"/>
        <v>No</v>
      </c>
      <c r="H255" s="34" t="b">
        <f t="shared" si="3"/>
        <v>0</v>
      </c>
      <c r="I255" s="34" t="b">
        <v>0</v>
      </c>
      <c r="J255" s="34" t="b">
        <v>0</v>
      </c>
      <c r="K255" s="34" t="b">
        <v>0</v>
      </c>
      <c r="L255" s="56" t="b">
        <v>0</v>
      </c>
      <c r="M255" s="56" t="b">
        <v>0</v>
      </c>
      <c r="N255" s="56" t="b">
        <v>0</v>
      </c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>
      <c r="A256" s="50"/>
      <c r="B256" s="51">
        <v>90742.0</v>
      </c>
      <c r="C256" s="42" t="str">
        <f>if(VLOOKUP($B256,'Zip Codes Analysis'!$B:$K,2,false)=true, "Yes, Disadvantaged Community", "No")</f>
        <v>No</v>
      </c>
      <c r="D256" s="42" t="str">
        <f>if(VLOOKUP($B256,'Zip Codes Analysis'!$B:$K,3,false)&gt;1, "Yes, Rural Community", "No")</f>
        <v>No</v>
      </c>
      <c r="E256" s="41" t="str">
        <f>if(VLOOKUP($B256,'Zip Codes Analysis'!$B:$K,4,false)&gt;1, "Yes, Low Income Community", "No")</f>
        <v>No</v>
      </c>
      <c r="F256" s="43" t="str">
        <f t="shared" ref="F256:F279" si="28">If(AND(J256=FALSE,K256=FALSE), "No","Yes, Program Services Eligible")</f>
        <v>Yes, Program Services Eligible</v>
      </c>
      <c r="G256" s="43" t="str">
        <f t="shared" si="2"/>
        <v>No</v>
      </c>
      <c r="H256" s="52" t="b">
        <f t="shared" si="3"/>
        <v>0</v>
      </c>
      <c r="I256" s="51" t="b">
        <v>0</v>
      </c>
      <c r="J256" s="51" t="b">
        <v>1</v>
      </c>
      <c r="K256" s="51" t="b">
        <v>1</v>
      </c>
      <c r="L256" s="53" t="b">
        <v>0</v>
      </c>
      <c r="M256" s="53" t="b">
        <v>0</v>
      </c>
      <c r="N256" s="53" t="b">
        <v>0</v>
      </c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>
      <c r="A257" s="50"/>
      <c r="B257" s="51">
        <v>90743.0</v>
      </c>
      <c r="C257" s="42" t="str">
        <f>if(VLOOKUP($B257,'Zip Codes Analysis'!$B:$K,2,false)=true, "Yes, Disadvantaged Community", "No")</f>
        <v>No</v>
      </c>
      <c r="D257" s="42" t="str">
        <f>if(VLOOKUP($B257,'Zip Codes Analysis'!$B:$K,3,false)&gt;1, "Yes, Rural Community", "No")</f>
        <v>No</v>
      </c>
      <c r="E257" s="41" t="str">
        <f>if(VLOOKUP($B257,'Zip Codes Analysis'!$B:$K,4,false)&gt;1, "Yes, Low Income Community", "No")</f>
        <v>No</v>
      </c>
      <c r="F257" s="43" t="str">
        <f t="shared" si="28"/>
        <v>Yes, Program Services Eligible</v>
      </c>
      <c r="G257" s="43" t="str">
        <f t="shared" si="2"/>
        <v>No</v>
      </c>
      <c r="H257" s="52" t="b">
        <f t="shared" si="3"/>
        <v>0</v>
      </c>
      <c r="I257" s="51" t="b">
        <v>0</v>
      </c>
      <c r="J257" s="51" t="b">
        <v>1</v>
      </c>
      <c r="K257" s="51" t="b">
        <v>1</v>
      </c>
      <c r="L257" s="53" t="b">
        <v>0</v>
      </c>
      <c r="M257" s="53" t="b">
        <v>0</v>
      </c>
      <c r="N257" s="53" t="b">
        <v>0</v>
      </c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>
      <c r="A258" s="37"/>
      <c r="B258" s="40">
        <v>90744.0</v>
      </c>
      <c r="C258" s="41" t="str">
        <f>if(VLOOKUP($B258,'Zip Codes Analysis'!$B:$K,2,false)=true, "Yes, Disadvantaged Community", "No")</f>
        <v>Yes, Disadvantaged Community</v>
      </c>
      <c r="D258" s="42" t="str">
        <f>if(VLOOKUP($B258,'Zip Codes Analysis'!$B:$K,3,false)&gt;1, "Yes, Rural Community", "No")</f>
        <v>No</v>
      </c>
      <c r="E258" s="41" t="str">
        <f>if(VLOOKUP($B258,'Zip Codes Analysis'!$B:$K,4,false)&gt;1, "Yes, Low Income Community", "No")</f>
        <v>No</v>
      </c>
      <c r="F258" s="43" t="str">
        <f t="shared" si="28"/>
        <v>Yes, Program Services Eligible</v>
      </c>
      <c r="G258" s="43" t="str">
        <f t="shared" si="2"/>
        <v>Yes, Underserved Program Services Eligible</v>
      </c>
      <c r="H258" s="40" t="b">
        <f t="shared" si="3"/>
        <v>1</v>
      </c>
      <c r="I258" s="40" t="b">
        <v>1</v>
      </c>
      <c r="J258" s="40" t="b">
        <v>0</v>
      </c>
      <c r="K258" s="40" t="b">
        <v>1</v>
      </c>
      <c r="L258" s="44" t="b">
        <v>0</v>
      </c>
      <c r="M258" s="44" t="b">
        <v>0</v>
      </c>
      <c r="N258" s="44" t="b">
        <v>0</v>
      </c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>
      <c r="A259" s="37"/>
      <c r="B259" s="40">
        <v>90745.0</v>
      </c>
      <c r="C259" s="41" t="str">
        <f>if(VLOOKUP($B259,'Zip Codes Analysis'!$B:$K,2,false)=true, "Yes, Disadvantaged Community", "No")</f>
        <v>Yes, Disadvantaged Community</v>
      </c>
      <c r="D259" s="42" t="str">
        <f>if(VLOOKUP($B259,'Zip Codes Analysis'!$B:$K,3,false)&gt;1, "Yes, Rural Community", "No")</f>
        <v>No</v>
      </c>
      <c r="E259" s="41" t="str">
        <f>if(VLOOKUP($B259,'Zip Codes Analysis'!$B:$K,4,false)&gt;1, "Yes, Low Income Community", "No")</f>
        <v>No</v>
      </c>
      <c r="F259" s="43" t="str">
        <f t="shared" si="28"/>
        <v>Yes, Program Services Eligible</v>
      </c>
      <c r="G259" s="43" t="str">
        <f t="shared" si="2"/>
        <v>Yes, Underserved Program Services Eligible</v>
      </c>
      <c r="H259" s="40" t="b">
        <f t="shared" si="3"/>
        <v>1</v>
      </c>
      <c r="I259" s="40" t="b">
        <v>1</v>
      </c>
      <c r="J259" s="40" t="b">
        <v>1</v>
      </c>
      <c r="K259" s="40" t="b">
        <v>1</v>
      </c>
      <c r="L259" s="44" t="b">
        <v>0</v>
      </c>
      <c r="M259" s="44" t="b">
        <v>0</v>
      </c>
      <c r="N259" s="44" t="b">
        <v>0</v>
      </c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>
      <c r="A260" s="37"/>
      <c r="B260" s="40">
        <v>90746.0</v>
      </c>
      <c r="C260" s="41" t="str">
        <f>if(VLOOKUP($B260,'Zip Codes Analysis'!$B:$K,2,false)=true, "Yes, Disadvantaged Community", "No")</f>
        <v>Yes, Disadvantaged Community</v>
      </c>
      <c r="D260" s="42" t="str">
        <f>if(VLOOKUP($B260,'Zip Codes Analysis'!$B:$K,3,false)&gt;1, "Yes, Rural Community", "No")</f>
        <v>No</v>
      </c>
      <c r="E260" s="41" t="str">
        <f>if(VLOOKUP($B260,'Zip Codes Analysis'!$B:$K,4,false)&gt;1, "Yes, Low Income Community", "No")</f>
        <v>No</v>
      </c>
      <c r="F260" s="43" t="str">
        <f t="shared" si="28"/>
        <v>Yes, Program Services Eligible</v>
      </c>
      <c r="G260" s="43" t="str">
        <f t="shared" si="2"/>
        <v>Yes, Underserved Program Services Eligible</v>
      </c>
      <c r="H260" s="40" t="b">
        <f t="shared" si="3"/>
        <v>1</v>
      </c>
      <c r="I260" s="40" t="b">
        <v>1</v>
      </c>
      <c r="J260" s="40" t="b">
        <v>1</v>
      </c>
      <c r="K260" s="40" t="b">
        <v>1</v>
      </c>
      <c r="L260" s="44" t="b">
        <v>0</v>
      </c>
      <c r="M260" s="44" t="b">
        <v>0</v>
      </c>
      <c r="N260" s="44" t="b">
        <v>0</v>
      </c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>
      <c r="A261" s="37"/>
      <c r="B261" s="40">
        <v>90747.0</v>
      </c>
      <c r="C261" s="41" t="str">
        <f>if(VLOOKUP($B261,'Zip Codes Analysis'!$B:$K,2,false)=true, "Yes, Disadvantaged Community", "No")</f>
        <v>Yes, Disadvantaged Community</v>
      </c>
      <c r="D261" s="42" t="str">
        <f>if(VLOOKUP($B261,'Zip Codes Analysis'!$B:$K,3,false)&gt;1, "Yes, Rural Community", "No")</f>
        <v>No</v>
      </c>
      <c r="E261" s="41" t="str">
        <f>if(VLOOKUP($B261,'Zip Codes Analysis'!$B:$K,4,false)&gt;1, "Yes, Low Income Community", "No")</f>
        <v>No</v>
      </c>
      <c r="F261" s="43" t="str">
        <f t="shared" si="28"/>
        <v>Yes, Program Services Eligible</v>
      </c>
      <c r="G261" s="43" t="str">
        <f t="shared" si="2"/>
        <v>Yes, Underserved Program Services Eligible</v>
      </c>
      <c r="H261" s="40" t="b">
        <f t="shared" si="3"/>
        <v>1</v>
      </c>
      <c r="I261" s="40" t="b">
        <v>1</v>
      </c>
      <c r="J261" s="40" t="b">
        <v>1</v>
      </c>
      <c r="K261" s="40" t="b">
        <v>1</v>
      </c>
      <c r="L261" s="44" t="b">
        <v>0</v>
      </c>
      <c r="M261" s="44" t="b">
        <v>0</v>
      </c>
      <c r="N261" s="44" t="b">
        <v>0</v>
      </c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>
      <c r="A262" s="46"/>
      <c r="B262" s="47">
        <v>90748.0</v>
      </c>
      <c r="C262" s="41" t="str">
        <f>if(VLOOKUP($B262,'Zip Codes Analysis'!$B:$K,2,false)=true, "Yes, Disadvantaged Community", "No")</f>
        <v>Yes, Disadvantaged Community</v>
      </c>
      <c r="D262" s="42" t="str">
        <f>if(VLOOKUP($B262,'Zip Codes Analysis'!$B:$K,3,false)&gt;1, "Yes, Rural Community", "No")</f>
        <v>No</v>
      </c>
      <c r="E262" s="41" t="str">
        <f>if(VLOOKUP($B262,'Zip Codes Analysis'!$B:$K,4,false)&gt;1, "Yes, Low Income Community", "No")</f>
        <v>No</v>
      </c>
      <c r="F262" s="43" t="str">
        <f t="shared" si="28"/>
        <v>Yes, Program Services Eligible</v>
      </c>
      <c r="G262" s="43" t="str">
        <f t="shared" si="2"/>
        <v>Yes, Underserved Program Services Eligible</v>
      </c>
      <c r="H262" s="40" t="b">
        <f t="shared" si="3"/>
        <v>1</v>
      </c>
      <c r="I262" s="47" t="b">
        <v>1</v>
      </c>
      <c r="J262" s="47" t="b">
        <v>1</v>
      </c>
      <c r="K262" s="47" t="b">
        <v>0</v>
      </c>
      <c r="L262" s="48" t="b">
        <v>0</v>
      </c>
      <c r="M262" s="48" t="b">
        <v>0</v>
      </c>
      <c r="N262" s="48" t="b">
        <v>0</v>
      </c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>
      <c r="A263" s="46"/>
      <c r="B263" s="47">
        <v>90749.0</v>
      </c>
      <c r="C263" s="41" t="str">
        <f>if(VLOOKUP($B263,'Zip Codes Analysis'!$B:$K,2,false)=true, "Yes, Disadvantaged Community", "No")</f>
        <v>Yes, Disadvantaged Community</v>
      </c>
      <c r="D263" s="42" t="str">
        <f>if(VLOOKUP($B263,'Zip Codes Analysis'!$B:$K,3,false)&gt;1, "Yes, Rural Community", "No")</f>
        <v>No</v>
      </c>
      <c r="E263" s="41" t="str">
        <f>if(VLOOKUP($B263,'Zip Codes Analysis'!$B:$K,4,false)&gt;1, "Yes, Low Income Community", "No")</f>
        <v>No</v>
      </c>
      <c r="F263" s="43" t="str">
        <f t="shared" si="28"/>
        <v>Yes, Program Services Eligible</v>
      </c>
      <c r="G263" s="43" t="str">
        <f t="shared" si="2"/>
        <v>Yes, Underserved Program Services Eligible</v>
      </c>
      <c r="H263" s="40" t="b">
        <f t="shared" si="3"/>
        <v>1</v>
      </c>
      <c r="I263" s="47" t="b">
        <v>1</v>
      </c>
      <c r="J263" s="47" t="b">
        <v>1</v>
      </c>
      <c r="K263" s="47" t="b">
        <v>0</v>
      </c>
      <c r="L263" s="48" t="b">
        <v>0</v>
      </c>
      <c r="M263" s="48" t="b">
        <v>0</v>
      </c>
      <c r="N263" s="48" t="b">
        <v>0</v>
      </c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>
      <c r="A264" s="37"/>
      <c r="B264" s="40">
        <v>90755.0</v>
      </c>
      <c r="C264" s="41" t="str">
        <f>if(VLOOKUP($B264,'Zip Codes Analysis'!$B:$K,2,false)=true, "Yes, Disadvantaged Community", "No")</f>
        <v>Yes, Disadvantaged Community</v>
      </c>
      <c r="D264" s="42" t="str">
        <f>if(VLOOKUP($B264,'Zip Codes Analysis'!$B:$K,3,false)&gt;1, "Yes, Rural Community", "No")</f>
        <v>No</v>
      </c>
      <c r="E264" s="41" t="str">
        <f>if(VLOOKUP($B264,'Zip Codes Analysis'!$B:$K,4,false)&gt;1, "Yes, Low Income Community", "No")</f>
        <v>No</v>
      </c>
      <c r="F264" s="43" t="str">
        <f t="shared" si="28"/>
        <v>Yes, Program Services Eligible</v>
      </c>
      <c r="G264" s="43" t="str">
        <f t="shared" si="2"/>
        <v>Yes, Underserved Program Services Eligible</v>
      </c>
      <c r="H264" s="40" t="b">
        <f t="shared" si="3"/>
        <v>1</v>
      </c>
      <c r="I264" s="40" t="b">
        <v>1</v>
      </c>
      <c r="J264" s="40" t="b">
        <v>1</v>
      </c>
      <c r="K264" s="40" t="b">
        <v>1</v>
      </c>
      <c r="L264" s="44" t="b">
        <v>0</v>
      </c>
      <c r="M264" s="44" t="b">
        <v>0</v>
      </c>
      <c r="N264" s="44" t="b">
        <v>0</v>
      </c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>
      <c r="A265" s="46"/>
      <c r="B265" s="47">
        <v>90801.0</v>
      </c>
      <c r="C265" s="41" t="str">
        <f>if(VLOOKUP($B265,'Zip Codes Analysis'!$B:$K,2,false)=true, "Yes, Disadvantaged Community", "No")</f>
        <v>Yes, Disadvantaged Community</v>
      </c>
      <c r="D265" s="42" t="str">
        <f>if(VLOOKUP($B265,'Zip Codes Analysis'!$B:$K,3,false)&gt;1, "Yes, Rural Community", "No")</f>
        <v>No</v>
      </c>
      <c r="E265" s="41" t="str">
        <f>if(VLOOKUP($B265,'Zip Codes Analysis'!$B:$K,4,false)&gt;1, "Yes, Low Income Community", "No")</f>
        <v>No</v>
      </c>
      <c r="F265" s="43" t="str">
        <f t="shared" si="28"/>
        <v>Yes, Program Services Eligible</v>
      </c>
      <c r="G265" s="43" t="str">
        <f t="shared" si="2"/>
        <v>Yes, Underserved Program Services Eligible</v>
      </c>
      <c r="H265" s="40" t="b">
        <f t="shared" si="3"/>
        <v>1</v>
      </c>
      <c r="I265" s="47" t="b">
        <v>1</v>
      </c>
      <c r="J265" s="47" t="b">
        <v>1</v>
      </c>
      <c r="K265" s="47" t="b">
        <v>0</v>
      </c>
      <c r="L265" s="48" t="b">
        <v>0</v>
      </c>
      <c r="M265" s="48" t="b">
        <v>0</v>
      </c>
      <c r="N265" s="48" t="b">
        <v>0</v>
      </c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>
      <c r="A266" s="37"/>
      <c r="B266" s="40">
        <v>90802.0</v>
      </c>
      <c r="C266" s="41" t="str">
        <f>if(VLOOKUP($B266,'Zip Codes Analysis'!$B:$K,2,false)=true, "Yes, Disadvantaged Community", "No")</f>
        <v>Yes, Disadvantaged Community</v>
      </c>
      <c r="D266" s="42" t="str">
        <f>if(VLOOKUP($B266,'Zip Codes Analysis'!$B:$K,3,false)&gt;1, "Yes, Rural Community", "No")</f>
        <v>No</v>
      </c>
      <c r="E266" s="41" t="str">
        <f>if(VLOOKUP($B266,'Zip Codes Analysis'!$B:$K,4,false)&gt;1, "Yes, Low Income Community", "No")</f>
        <v>No</v>
      </c>
      <c r="F266" s="43" t="str">
        <f t="shared" si="28"/>
        <v>Yes, Program Services Eligible</v>
      </c>
      <c r="G266" s="43" t="str">
        <f t="shared" si="2"/>
        <v>Yes, Underserved Program Services Eligible</v>
      </c>
      <c r="H266" s="40" t="b">
        <f t="shared" si="3"/>
        <v>1</v>
      </c>
      <c r="I266" s="40" t="b">
        <v>1</v>
      </c>
      <c r="J266" s="40" t="b">
        <v>1</v>
      </c>
      <c r="K266" s="40" t="b">
        <v>1</v>
      </c>
      <c r="L266" s="44" t="b">
        <v>0</v>
      </c>
      <c r="M266" s="44" t="b">
        <v>0</v>
      </c>
      <c r="N266" s="44" t="b">
        <v>0</v>
      </c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>
      <c r="A267" s="46"/>
      <c r="B267" s="47">
        <v>90803.0</v>
      </c>
      <c r="C267" s="41" t="str">
        <f>if(VLOOKUP($B267,'Zip Codes Analysis'!$B:$K,2,false)=true, "Yes, Disadvantaged Community", "No")</f>
        <v>Yes, Disadvantaged Community</v>
      </c>
      <c r="D267" s="42" t="str">
        <f>if(VLOOKUP($B267,'Zip Codes Analysis'!$B:$K,3,false)&gt;1, "Yes, Rural Community", "No")</f>
        <v>No</v>
      </c>
      <c r="E267" s="41" t="str">
        <f>if(VLOOKUP($B267,'Zip Codes Analysis'!$B:$K,4,false)&gt;1, "Yes, Low Income Community", "No")</f>
        <v>No</v>
      </c>
      <c r="F267" s="43" t="str">
        <f t="shared" si="28"/>
        <v>Yes, Program Services Eligible</v>
      </c>
      <c r="G267" s="43" t="str">
        <f t="shared" si="2"/>
        <v>Yes, Underserved Program Services Eligible</v>
      </c>
      <c r="H267" s="40" t="b">
        <f t="shared" si="3"/>
        <v>1</v>
      </c>
      <c r="I267" s="47" t="b">
        <v>1</v>
      </c>
      <c r="J267" s="47" t="b">
        <v>1</v>
      </c>
      <c r="K267" s="47" t="b">
        <v>1</v>
      </c>
      <c r="L267" s="48" t="b">
        <v>0</v>
      </c>
      <c r="M267" s="48" t="b">
        <v>0</v>
      </c>
      <c r="N267" s="48" t="b">
        <v>0</v>
      </c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>
      <c r="A268" s="37"/>
      <c r="B268" s="40">
        <v>90804.0</v>
      </c>
      <c r="C268" s="41" t="str">
        <f>if(VLOOKUP($B268,'Zip Codes Analysis'!$B:$K,2,false)=true, "Yes, Disadvantaged Community", "No")</f>
        <v>Yes, Disadvantaged Community</v>
      </c>
      <c r="D268" s="42" t="str">
        <f>if(VLOOKUP($B268,'Zip Codes Analysis'!$B:$K,3,false)&gt;1, "Yes, Rural Community", "No")</f>
        <v>No</v>
      </c>
      <c r="E268" s="41" t="str">
        <f>if(VLOOKUP($B268,'Zip Codes Analysis'!$B:$K,4,false)&gt;1, "Yes, Low Income Community", "No")</f>
        <v>No</v>
      </c>
      <c r="F268" s="43" t="str">
        <f t="shared" si="28"/>
        <v>Yes, Program Services Eligible</v>
      </c>
      <c r="G268" s="43" t="str">
        <f t="shared" si="2"/>
        <v>Yes, Underserved Program Services Eligible</v>
      </c>
      <c r="H268" s="40" t="b">
        <f t="shared" si="3"/>
        <v>1</v>
      </c>
      <c r="I268" s="40" t="b">
        <v>1</v>
      </c>
      <c r="J268" s="40" t="b">
        <v>1</v>
      </c>
      <c r="K268" s="40" t="b">
        <v>0</v>
      </c>
      <c r="L268" s="44" t="b">
        <v>0</v>
      </c>
      <c r="M268" s="44" t="b">
        <v>0</v>
      </c>
      <c r="N268" s="44" t="b">
        <v>0</v>
      </c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>
      <c r="A269" s="37"/>
      <c r="B269" s="40">
        <v>90805.0</v>
      </c>
      <c r="C269" s="41" t="str">
        <f>if(VLOOKUP($B269,'Zip Codes Analysis'!$B:$K,2,false)=true, "Yes, Disadvantaged Community", "No")</f>
        <v>Yes, Disadvantaged Community</v>
      </c>
      <c r="D269" s="42" t="str">
        <f>if(VLOOKUP($B269,'Zip Codes Analysis'!$B:$K,3,false)&gt;1, "Yes, Rural Community", "No")</f>
        <v>No</v>
      </c>
      <c r="E269" s="41" t="str">
        <f>if(VLOOKUP($B269,'Zip Codes Analysis'!$B:$K,4,false)&gt;1, "Yes, Low Income Community", "No")</f>
        <v>No</v>
      </c>
      <c r="F269" s="43" t="str">
        <f t="shared" si="28"/>
        <v>Yes, Program Services Eligible</v>
      </c>
      <c r="G269" s="43" t="str">
        <f t="shared" si="2"/>
        <v>Yes, Underserved Program Services Eligible</v>
      </c>
      <c r="H269" s="40" t="b">
        <f t="shared" si="3"/>
        <v>1</v>
      </c>
      <c r="I269" s="40" t="b">
        <v>1</v>
      </c>
      <c r="J269" s="40" t="b">
        <v>1</v>
      </c>
      <c r="K269" s="40" t="b">
        <v>1</v>
      </c>
      <c r="L269" s="44" t="b">
        <v>0</v>
      </c>
      <c r="M269" s="44" t="b">
        <v>0</v>
      </c>
      <c r="N269" s="44" t="b">
        <v>0</v>
      </c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>
      <c r="A270" s="37"/>
      <c r="B270" s="40">
        <v>90806.0</v>
      </c>
      <c r="C270" s="41" t="str">
        <f>if(VLOOKUP($B270,'Zip Codes Analysis'!$B:$K,2,false)=true, "Yes, Disadvantaged Community", "No")</f>
        <v>Yes, Disadvantaged Community</v>
      </c>
      <c r="D270" s="42" t="str">
        <f>if(VLOOKUP($B270,'Zip Codes Analysis'!$B:$K,3,false)&gt;1, "Yes, Rural Community", "No")</f>
        <v>No</v>
      </c>
      <c r="E270" s="41" t="str">
        <f>if(VLOOKUP($B270,'Zip Codes Analysis'!$B:$K,4,false)&gt;1, "Yes, Low Income Community", "No")</f>
        <v>No</v>
      </c>
      <c r="F270" s="43" t="str">
        <f t="shared" si="28"/>
        <v>Yes, Program Services Eligible</v>
      </c>
      <c r="G270" s="43" t="str">
        <f t="shared" si="2"/>
        <v>Yes, Underserved Program Services Eligible</v>
      </c>
      <c r="H270" s="40" t="b">
        <f t="shared" si="3"/>
        <v>1</v>
      </c>
      <c r="I270" s="40" t="b">
        <v>1</v>
      </c>
      <c r="J270" s="40" t="b">
        <v>1</v>
      </c>
      <c r="K270" s="40" t="b">
        <v>0</v>
      </c>
      <c r="L270" s="44" t="b">
        <v>0</v>
      </c>
      <c r="M270" s="44" t="b">
        <v>0</v>
      </c>
      <c r="N270" s="44" t="b">
        <v>0</v>
      </c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>
      <c r="A271" s="46"/>
      <c r="B271" s="47">
        <v>90807.0</v>
      </c>
      <c r="C271" s="41" t="str">
        <f>if(VLOOKUP($B271,'Zip Codes Analysis'!$B:$K,2,false)=true, "Yes, Disadvantaged Community", "No")</f>
        <v>Yes, Disadvantaged Community</v>
      </c>
      <c r="D271" s="42" t="str">
        <f>if(VLOOKUP($B271,'Zip Codes Analysis'!$B:$K,3,false)&gt;1, "Yes, Rural Community", "No")</f>
        <v>No</v>
      </c>
      <c r="E271" s="41" t="str">
        <f>if(VLOOKUP($B271,'Zip Codes Analysis'!$B:$K,4,false)&gt;1, "Yes, Low Income Community", "No")</f>
        <v>No</v>
      </c>
      <c r="F271" s="43" t="str">
        <f t="shared" si="28"/>
        <v>Yes, Program Services Eligible</v>
      </c>
      <c r="G271" s="43" t="str">
        <f t="shared" si="2"/>
        <v>Yes, Underserved Program Services Eligible</v>
      </c>
      <c r="H271" s="40" t="b">
        <f t="shared" si="3"/>
        <v>1</v>
      </c>
      <c r="I271" s="47" t="b">
        <v>1</v>
      </c>
      <c r="J271" s="47" t="b">
        <v>1</v>
      </c>
      <c r="K271" s="47" t="b">
        <v>1</v>
      </c>
      <c r="L271" s="48" t="b">
        <v>0</v>
      </c>
      <c r="M271" s="48" t="b">
        <v>0</v>
      </c>
      <c r="N271" s="48" t="b">
        <v>0</v>
      </c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>
      <c r="A272" s="50"/>
      <c r="B272" s="51">
        <v>90808.0</v>
      </c>
      <c r="C272" s="42" t="str">
        <f>if(VLOOKUP($B272,'Zip Codes Analysis'!$B:$K,2,false)=true, "Yes, Disadvantaged Community", "No")</f>
        <v>No</v>
      </c>
      <c r="D272" s="42" t="str">
        <f>if(VLOOKUP($B272,'Zip Codes Analysis'!$B:$K,3,false)&gt;1, "Yes, Rural Community", "No")</f>
        <v>No</v>
      </c>
      <c r="E272" s="41" t="str">
        <f>if(VLOOKUP($B272,'Zip Codes Analysis'!$B:$K,4,false)&gt;1, "Yes, Low Income Community", "No")</f>
        <v>No</v>
      </c>
      <c r="F272" s="43" t="str">
        <f t="shared" si="28"/>
        <v>Yes, Program Services Eligible</v>
      </c>
      <c r="G272" s="43" t="str">
        <f t="shared" si="2"/>
        <v>No</v>
      </c>
      <c r="H272" s="52" t="b">
        <f t="shared" si="3"/>
        <v>0</v>
      </c>
      <c r="I272" s="51" t="b">
        <v>0</v>
      </c>
      <c r="J272" s="51" t="b">
        <v>1</v>
      </c>
      <c r="K272" s="51" t="b">
        <v>1</v>
      </c>
      <c r="L272" s="53" t="b">
        <v>0</v>
      </c>
      <c r="M272" s="53" t="b">
        <v>0</v>
      </c>
      <c r="N272" s="53" t="b">
        <v>0</v>
      </c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>
      <c r="A273" s="50"/>
      <c r="B273" s="51">
        <v>90809.0</v>
      </c>
      <c r="C273" s="42" t="str">
        <f>if(VLOOKUP($B273,'Zip Codes Analysis'!$B:$K,2,false)=true, "Yes, Disadvantaged Community", "No")</f>
        <v>No</v>
      </c>
      <c r="D273" s="42" t="str">
        <f>if(VLOOKUP($B273,'Zip Codes Analysis'!$B:$K,3,false)&gt;1, "Yes, Rural Community", "No")</f>
        <v>No</v>
      </c>
      <c r="E273" s="41" t="str">
        <f>if(VLOOKUP($B273,'Zip Codes Analysis'!$B:$K,4,false)&gt;1, "Yes, Low Income Community", "No")</f>
        <v>No</v>
      </c>
      <c r="F273" s="43" t="str">
        <f t="shared" si="28"/>
        <v>Yes, Program Services Eligible</v>
      </c>
      <c r="G273" s="43" t="str">
        <f t="shared" si="2"/>
        <v>No</v>
      </c>
      <c r="H273" s="52" t="b">
        <f t="shared" si="3"/>
        <v>0</v>
      </c>
      <c r="I273" s="51" t="b">
        <v>0</v>
      </c>
      <c r="J273" s="51" t="b">
        <v>1</v>
      </c>
      <c r="K273" s="51" t="b">
        <v>0</v>
      </c>
      <c r="L273" s="53" t="b">
        <v>0</v>
      </c>
      <c r="M273" s="53" t="b">
        <v>0</v>
      </c>
      <c r="N273" s="53" t="b">
        <v>0</v>
      </c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>
      <c r="A274" s="37"/>
      <c r="B274" s="40">
        <v>90810.0</v>
      </c>
      <c r="C274" s="41" t="str">
        <f>if(VLOOKUP($B274,'Zip Codes Analysis'!$B:$K,2,false)=true, "Yes, Disadvantaged Community", "No")</f>
        <v>Yes, Disadvantaged Community</v>
      </c>
      <c r="D274" s="42" t="str">
        <f>if(VLOOKUP($B274,'Zip Codes Analysis'!$B:$K,3,false)&gt;1, "Yes, Rural Community", "No")</f>
        <v>No</v>
      </c>
      <c r="E274" s="41" t="str">
        <f>if(VLOOKUP($B274,'Zip Codes Analysis'!$B:$K,4,false)&gt;1, "Yes, Low Income Community", "No")</f>
        <v>Yes, Low Income Community</v>
      </c>
      <c r="F274" s="43" t="str">
        <f t="shared" si="28"/>
        <v>Yes, Program Services Eligible</v>
      </c>
      <c r="G274" s="43" t="str">
        <f t="shared" si="2"/>
        <v>Yes, Underserved Program Services Eligible</v>
      </c>
      <c r="H274" s="40" t="b">
        <f t="shared" si="3"/>
        <v>1</v>
      </c>
      <c r="I274" s="40" t="b">
        <v>1</v>
      </c>
      <c r="J274" s="40" t="b">
        <v>1</v>
      </c>
      <c r="K274" s="40" t="b">
        <v>1</v>
      </c>
      <c r="L274" s="44" t="b">
        <v>0</v>
      </c>
      <c r="M274" s="44" t="b">
        <v>0</v>
      </c>
      <c r="N274" s="44" t="b">
        <v>0</v>
      </c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>
      <c r="A275" s="37"/>
      <c r="B275" s="40">
        <v>90813.0</v>
      </c>
      <c r="C275" s="41" t="str">
        <f>if(VLOOKUP($B275,'Zip Codes Analysis'!$B:$K,2,false)=true, "Yes, Disadvantaged Community", "No")</f>
        <v>Yes, Disadvantaged Community</v>
      </c>
      <c r="D275" s="42" t="str">
        <f>if(VLOOKUP($B275,'Zip Codes Analysis'!$B:$K,3,false)&gt;1, "Yes, Rural Community", "No")</f>
        <v>No</v>
      </c>
      <c r="E275" s="41" t="str">
        <f>if(VLOOKUP($B275,'Zip Codes Analysis'!$B:$K,4,false)&gt;1, "Yes, Low Income Community", "No")</f>
        <v>Yes, Low Income Community</v>
      </c>
      <c r="F275" s="43" t="str">
        <f t="shared" si="28"/>
        <v>Yes, Program Services Eligible</v>
      </c>
      <c r="G275" s="43" t="str">
        <f t="shared" si="2"/>
        <v>Yes, Underserved Program Services Eligible</v>
      </c>
      <c r="H275" s="40" t="b">
        <f t="shared" si="3"/>
        <v>1</v>
      </c>
      <c r="I275" s="40" t="b">
        <v>1</v>
      </c>
      <c r="J275" s="40" t="b">
        <v>1</v>
      </c>
      <c r="K275" s="40" t="b">
        <v>0</v>
      </c>
      <c r="L275" s="44" t="b">
        <v>0</v>
      </c>
      <c r="M275" s="44" t="b">
        <v>0</v>
      </c>
      <c r="N275" s="44" t="b">
        <v>0</v>
      </c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>
      <c r="A276" s="50"/>
      <c r="B276" s="51">
        <v>90814.0</v>
      </c>
      <c r="C276" s="42" t="str">
        <f>if(VLOOKUP($B276,'Zip Codes Analysis'!$B:$K,2,false)=true, "Yes, Disadvantaged Community", "No")</f>
        <v>No</v>
      </c>
      <c r="D276" s="42" t="str">
        <f>if(VLOOKUP($B276,'Zip Codes Analysis'!$B:$K,3,false)&gt;1, "Yes, Rural Community", "No")</f>
        <v>No</v>
      </c>
      <c r="E276" s="41" t="str">
        <f>if(VLOOKUP($B276,'Zip Codes Analysis'!$B:$K,4,false)&gt;1, "Yes, Low Income Community", "No")</f>
        <v>No</v>
      </c>
      <c r="F276" s="43" t="str">
        <f t="shared" si="28"/>
        <v>Yes, Program Services Eligible</v>
      </c>
      <c r="G276" s="43" t="str">
        <f t="shared" si="2"/>
        <v>No</v>
      </c>
      <c r="H276" s="52" t="b">
        <f t="shared" si="3"/>
        <v>0</v>
      </c>
      <c r="I276" s="51" t="b">
        <v>0</v>
      </c>
      <c r="J276" s="51" t="b">
        <v>1</v>
      </c>
      <c r="K276" s="51" t="b">
        <v>0</v>
      </c>
      <c r="L276" s="53" t="b">
        <v>0</v>
      </c>
      <c r="M276" s="53" t="b">
        <v>0</v>
      </c>
      <c r="N276" s="53" t="b">
        <v>0</v>
      </c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>
      <c r="A277" s="50"/>
      <c r="B277" s="51">
        <v>90815.0</v>
      </c>
      <c r="C277" s="42" t="str">
        <f>if(VLOOKUP($B277,'Zip Codes Analysis'!$B:$K,2,false)=true, "Yes, Disadvantaged Community", "No")</f>
        <v>No</v>
      </c>
      <c r="D277" s="42" t="str">
        <f>if(VLOOKUP($B277,'Zip Codes Analysis'!$B:$K,3,false)&gt;1, "Yes, Rural Community", "No")</f>
        <v>No</v>
      </c>
      <c r="E277" s="41" t="str">
        <f>if(VLOOKUP($B277,'Zip Codes Analysis'!$B:$K,4,false)&gt;1, "Yes, Low Income Community", "No")</f>
        <v>No</v>
      </c>
      <c r="F277" s="43" t="str">
        <f t="shared" si="28"/>
        <v>Yes, Program Services Eligible</v>
      </c>
      <c r="G277" s="43" t="str">
        <f t="shared" si="2"/>
        <v>No</v>
      </c>
      <c r="H277" s="52" t="b">
        <f t="shared" si="3"/>
        <v>0</v>
      </c>
      <c r="I277" s="51" t="b">
        <v>0</v>
      </c>
      <c r="J277" s="51" t="b">
        <v>1</v>
      </c>
      <c r="K277" s="51" t="b">
        <v>0</v>
      </c>
      <c r="L277" s="53" t="b">
        <v>0</v>
      </c>
      <c r="M277" s="53" t="b">
        <v>0</v>
      </c>
      <c r="N277" s="53" t="b">
        <v>0</v>
      </c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>
      <c r="A278" s="50"/>
      <c r="B278" s="51">
        <v>90822.0</v>
      </c>
      <c r="C278" s="42" t="str">
        <f>if(VLOOKUP($B278,'Zip Codes Analysis'!$B:$K,2,false)=true, "Yes, Disadvantaged Community", "No")</f>
        <v>No</v>
      </c>
      <c r="D278" s="42" t="str">
        <f>if(VLOOKUP($B278,'Zip Codes Analysis'!$B:$K,3,false)&gt;1, "Yes, Rural Community", "No")</f>
        <v>No</v>
      </c>
      <c r="E278" s="41" t="str">
        <f>if(VLOOKUP($B278,'Zip Codes Analysis'!$B:$K,4,false)&gt;1, "Yes, Low Income Community", "No")</f>
        <v>No</v>
      </c>
      <c r="F278" s="43" t="str">
        <f t="shared" si="28"/>
        <v>Yes, Program Services Eligible</v>
      </c>
      <c r="G278" s="43" t="str">
        <f t="shared" si="2"/>
        <v>No</v>
      </c>
      <c r="H278" s="52" t="b">
        <f t="shared" si="3"/>
        <v>0</v>
      </c>
      <c r="I278" s="51" t="b">
        <v>0</v>
      </c>
      <c r="J278" s="51" t="b">
        <v>1</v>
      </c>
      <c r="K278" s="51" t="b">
        <v>0</v>
      </c>
      <c r="L278" s="53" t="b">
        <v>0</v>
      </c>
      <c r="M278" s="53" t="b">
        <v>0</v>
      </c>
      <c r="N278" s="53" t="b">
        <v>0</v>
      </c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>
      <c r="A279" s="46"/>
      <c r="B279" s="47">
        <v>90831.0</v>
      </c>
      <c r="C279" s="41" t="str">
        <f>if(VLOOKUP($B279,'Zip Codes Analysis'!$B:$K,2,false)=true, "Yes, Disadvantaged Community", "No")</f>
        <v>Yes, Disadvantaged Community</v>
      </c>
      <c r="D279" s="42" t="str">
        <f>if(VLOOKUP($B279,'Zip Codes Analysis'!$B:$K,3,false)&gt;1, "Yes, Rural Community", "No")</f>
        <v>No</v>
      </c>
      <c r="E279" s="41" t="str">
        <f>if(VLOOKUP($B279,'Zip Codes Analysis'!$B:$K,4,false)&gt;1, "Yes, Low Income Community", "No")</f>
        <v>No</v>
      </c>
      <c r="F279" s="43" t="str">
        <f t="shared" si="28"/>
        <v>Yes, Program Services Eligible</v>
      </c>
      <c r="G279" s="43" t="str">
        <f t="shared" si="2"/>
        <v>Yes, Underserved Program Services Eligible</v>
      </c>
      <c r="H279" s="40" t="b">
        <f t="shared" si="3"/>
        <v>1</v>
      </c>
      <c r="I279" s="47" t="b">
        <v>1</v>
      </c>
      <c r="J279" s="47" t="b">
        <v>1</v>
      </c>
      <c r="K279" s="47" t="b">
        <v>0</v>
      </c>
      <c r="L279" s="48" t="b">
        <v>0</v>
      </c>
      <c r="M279" s="48" t="b">
        <v>0</v>
      </c>
      <c r="N279" s="48" t="b">
        <v>0</v>
      </c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>
      <c r="A280" s="37"/>
      <c r="B280" s="34">
        <v>90832.0</v>
      </c>
      <c r="C280" s="16" t="str">
        <f>if(VLOOKUP($B280,'Zip Codes Analysis'!$B:$K,2,false)=true, "Yes, Disadvantaged Community", "No")</f>
        <v>Yes, Disadvantaged Community</v>
      </c>
      <c r="D280" s="41" t="str">
        <f>if(VLOOKUP($B280,'Zip Codes Analysis'!$B:$K,3,false)&gt;1, "Yes, Rural Community", "No")</f>
        <v>No</v>
      </c>
      <c r="E280" s="41" t="str">
        <f>if(VLOOKUP($B280,'Zip Codes Analysis'!$B:$K,4,false)&gt;1, "Yes, Low Income Community", "No")</f>
        <v>No</v>
      </c>
      <c r="F280" s="43" t="str">
        <f t="shared" ref="F280:F283" si="29">If(AND(J280=FALSE,K280=FALSE), "No","Yes, Program Service Eligible")</f>
        <v>No</v>
      </c>
      <c r="G280" s="43" t="str">
        <f t="shared" si="2"/>
        <v>Yes, Underserved Program Services Eligible</v>
      </c>
      <c r="H280" s="34" t="b">
        <f t="shared" si="3"/>
        <v>1</v>
      </c>
      <c r="I280" s="34" t="b">
        <v>1</v>
      </c>
      <c r="J280" s="34" t="b">
        <v>0</v>
      </c>
      <c r="K280" s="34" t="b">
        <v>0</v>
      </c>
      <c r="L280" s="56" t="b">
        <v>0</v>
      </c>
      <c r="M280" s="56" t="b">
        <v>0</v>
      </c>
      <c r="N280" s="56" t="b">
        <v>0</v>
      </c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>
      <c r="A281" s="37"/>
      <c r="B281" s="34">
        <v>90833.0</v>
      </c>
      <c r="C281" s="16" t="str">
        <f>if(VLOOKUP($B281,'Zip Codes Analysis'!$B:$K,2,false)=true, "Yes, Disadvantaged Community", "No")</f>
        <v>Yes, Disadvantaged Community</v>
      </c>
      <c r="D281" s="41" t="str">
        <f>if(VLOOKUP($B281,'Zip Codes Analysis'!$B:$K,3,false)&gt;1, "Yes, Rural Community", "No")</f>
        <v>No</v>
      </c>
      <c r="E281" s="41" t="str">
        <f>if(VLOOKUP($B281,'Zip Codes Analysis'!$B:$K,4,false)&gt;1, "Yes, Low Income Community", "No")</f>
        <v>No</v>
      </c>
      <c r="F281" s="43" t="str">
        <f t="shared" si="29"/>
        <v>No</v>
      </c>
      <c r="G281" s="43" t="str">
        <f t="shared" si="2"/>
        <v>Yes, Underserved Program Services Eligible</v>
      </c>
      <c r="H281" s="34" t="b">
        <f t="shared" si="3"/>
        <v>1</v>
      </c>
      <c r="I281" s="34" t="b">
        <v>1</v>
      </c>
      <c r="J281" s="34" t="b">
        <v>0</v>
      </c>
      <c r="K281" s="34" t="b">
        <v>0</v>
      </c>
      <c r="L281" s="56" t="b">
        <v>0</v>
      </c>
      <c r="M281" s="56" t="b">
        <v>0</v>
      </c>
      <c r="N281" s="56" t="b">
        <v>0</v>
      </c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>
      <c r="A282" s="37"/>
      <c r="B282" s="34">
        <v>90834.0</v>
      </c>
      <c r="C282" s="16" t="str">
        <f>if(VLOOKUP($B282,'Zip Codes Analysis'!$B:$K,2,false)=true, "Yes, Disadvantaged Community", "No")</f>
        <v>No</v>
      </c>
      <c r="D282" s="41" t="str">
        <f>if(VLOOKUP($B282,'Zip Codes Analysis'!$B:$K,3,false)&gt;1, "Yes, Rural Community", "No")</f>
        <v>No</v>
      </c>
      <c r="E282" s="41" t="str">
        <f>if(VLOOKUP($B282,'Zip Codes Analysis'!$B:$K,4,false)&gt;1, "Yes, Low Income Community", "No")</f>
        <v>No</v>
      </c>
      <c r="F282" s="43" t="str">
        <f t="shared" si="29"/>
        <v>No</v>
      </c>
      <c r="G282" s="43" t="str">
        <f t="shared" si="2"/>
        <v>No</v>
      </c>
      <c r="H282" s="34" t="b">
        <f t="shared" si="3"/>
        <v>0</v>
      </c>
      <c r="I282" s="34" t="b">
        <v>0</v>
      </c>
      <c r="J282" s="34" t="b">
        <v>0</v>
      </c>
      <c r="K282" s="34" t="b">
        <v>0</v>
      </c>
      <c r="L282" s="56" t="b">
        <v>0</v>
      </c>
      <c r="M282" s="56" t="b">
        <v>0</v>
      </c>
      <c r="N282" s="56" t="b">
        <v>0</v>
      </c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>
      <c r="A283" s="37"/>
      <c r="B283" s="34">
        <v>90835.0</v>
      </c>
      <c r="C283" s="16" t="str">
        <f>if(VLOOKUP($B283,'Zip Codes Analysis'!$B:$K,2,false)=true, "Yes, Disadvantaged Community", "No")</f>
        <v>No</v>
      </c>
      <c r="D283" s="41" t="str">
        <f>if(VLOOKUP($B283,'Zip Codes Analysis'!$B:$K,3,false)&gt;1, "Yes, Rural Community", "No")</f>
        <v>No</v>
      </c>
      <c r="E283" s="41" t="str">
        <f>if(VLOOKUP($B283,'Zip Codes Analysis'!$B:$K,4,false)&gt;1, "Yes, Low Income Community", "No")</f>
        <v>No</v>
      </c>
      <c r="F283" s="43" t="str">
        <f t="shared" si="29"/>
        <v>No</v>
      </c>
      <c r="G283" s="43" t="str">
        <f t="shared" si="2"/>
        <v>No</v>
      </c>
      <c r="H283" s="34" t="b">
        <f t="shared" si="3"/>
        <v>0</v>
      </c>
      <c r="I283" s="34" t="b">
        <v>0</v>
      </c>
      <c r="J283" s="34" t="b">
        <v>0</v>
      </c>
      <c r="K283" s="34" t="b">
        <v>0</v>
      </c>
      <c r="L283" s="56" t="b">
        <v>0</v>
      </c>
      <c r="M283" s="56" t="b">
        <v>0</v>
      </c>
      <c r="N283" s="56" t="b">
        <v>0</v>
      </c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>
      <c r="A284" s="50"/>
      <c r="B284" s="51">
        <v>90840.0</v>
      </c>
      <c r="C284" s="42" t="str">
        <f>if(VLOOKUP($B284,'Zip Codes Analysis'!$B:$K,2,false)=true, "Yes, Disadvantaged Community", "No")</f>
        <v>No</v>
      </c>
      <c r="D284" s="42" t="str">
        <f>if(VLOOKUP($B284,'Zip Codes Analysis'!$B:$K,3,false)&gt;1, "Yes, Rural Community", "No")</f>
        <v>No</v>
      </c>
      <c r="E284" s="41" t="str">
        <f>if(VLOOKUP($B284,'Zip Codes Analysis'!$B:$K,4,false)&gt;1, "Yes, Low Income Community", "No")</f>
        <v>No</v>
      </c>
      <c r="F284" s="43" t="str">
        <f>If(AND(J284=FALSE,K284=FALSE), "No","Yes, Program Services Eligible")</f>
        <v>Yes, Program Services Eligible</v>
      </c>
      <c r="G284" s="43" t="str">
        <f t="shared" si="2"/>
        <v>No</v>
      </c>
      <c r="H284" s="52" t="b">
        <f t="shared" si="3"/>
        <v>0</v>
      </c>
      <c r="I284" s="51" t="b">
        <v>0</v>
      </c>
      <c r="J284" s="51" t="b">
        <v>1</v>
      </c>
      <c r="K284" s="51" t="b">
        <v>0</v>
      </c>
      <c r="L284" s="53" t="b">
        <v>0</v>
      </c>
      <c r="M284" s="53" t="b">
        <v>0</v>
      </c>
      <c r="N284" s="53" t="b">
        <v>0</v>
      </c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>
      <c r="A285" s="37"/>
      <c r="B285" s="34">
        <v>90842.0</v>
      </c>
      <c r="C285" s="16" t="str">
        <f>if(VLOOKUP($B285,'Zip Codes Analysis'!$B:$K,2,false)=true, "Yes, Disadvantaged Community", "No")</f>
        <v>No</v>
      </c>
      <c r="D285" s="41" t="str">
        <f>if(VLOOKUP($B285,'Zip Codes Analysis'!$B:$K,3,false)&gt;1, "Yes, Rural Community", "No")</f>
        <v>No</v>
      </c>
      <c r="E285" s="41" t="str">
        <f>if(VLOOKUP($B285,'Zip Codes Analysis'!$B:$K,4,false)&gt;1, "Yes, Low Income Community", "No")</f>
        <v>No</v>
      </c>
      <c r="F285" s="43" t="str">
        <f t="shared" ref="F285:F287" si="30">If(AND(J285=FALSE,K285=FALSE), "No","Yes, Program Service Eligible")</f>
        <v>No</v>
      </c>
      <c r="G285" s="43" t="str">
        <f t="shared" si="2"/>
        <v>No</v>
      </c>
      <c r="H285" s="34" t="b">
        <f t="shared" si="3"/>
        <v>0</v>
      </c>
      <c r="I285" s="34" t="b">
        <v>0</v>
      </c>
      <c r="J285" s="34" t="b">
        <v>0</v>
      </c>
      <c r="K285" s="34" t="b">
        <v>0</v>
      </c>
      <c r="L285" s="56" t="b">
        <v>0</v>
      </c>
      <c r="M285" s="56" t="b">
        <v>0</v>
      </c>
      <c r="N285" s="56" t="b">
        <v>0</v>
      </c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>
      <c r="A286" s="37"/>
      <c r="B286" s="34">
        <v>90844.0</v>
      </c>
      <c r="C286" s="16" t="str">
        <f>if(VLOOKUP($B286,'Zip Codes Analysis'!$B:$K,2,false)=true, "Yes, Disadvantaged Community", "No")</f>
        <v>Yes, Disadvantaged Community</v>
      </c>
      <c r="D286" s="41" t="str">
        <f>if(VLOOKUP($B286,'Zip Codes Analysis'!$B:$K,3,false)&gt;1, "Yes, Rural Community", "No")</f>
        <v>No</v>
      </c>
      <c r="E286" s="41" t="str">
        <f>if(VLOOKUP($B286,'Zip Codes Analysis'!$B:$K,4,false)&gt;1, "Yes, Low Income Community", "No")</f>
        <v>No</v>
      </c>
      <c r="F286" s="43" t="str">
        <f t="shared" si="30"/>
        <v>No</v>
      </c>
      <c r="G286" s="43" t="str">
        <f t="shared" si="2"/>
        <v>Yes, Underserved Program Services Eligible</v>
      </c>
      <c r="H286" s="34" t="b">
        <f t="shared" si="3"/>
        <v>1</v>
      </c>
      <c r="I286" s="34" t="b">
        <v>1</v>
      </c>
      <c r="J286" s="34" t="b">
        <v>0</v>
      </c>
      <c r="K286" s="34" t="b">
        <v>0</v>
      </c>
      <c r="L286" s="56" t="b">
        <v>0</v>
      </c>
      <c r="M286" s="56" t="b">
        <v>0</v>
      </c>
      <c r="N286" s="56" t="b">
        <v>0</v>
      </c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>
      <c r="A287" s="37"/>
      <c r="B287" s="34">
        <v>90845.0</v>
      </c>
      <c r="C287" s="16" t="str">
        <f>if(VLOOKUP($B287,'Zip Codes Analysis'!$B:$K,2,false)=true, "Yes, Disadvantaged Community", "No")</f>
        <v>No</v>
      </c>
      <c r="D287" s="41" t="str">
        <f>if(VLOOKUP($B287,'Zip Codes Analysis'!$B:$K,3,false)&gt;1, "Yes, Rural Community", "No")</f>
        <v>No</v>
      </c>
      <c r="E287" s="41" t="str">
        <f>if(VLOOKUP($B287,'Zip Codes Analysis'!$B:$K,4,false)&gt;1, "Yes, Low Income Community", "No")</f>
        <v>No</v>
      </c>
      <c r="F287" s="43" t="str">
        <f t="shared" si="30"/>
        <v>No</v>
      </c>
      <c r="G287" s="43" t="str">
        <f t="shared" si="2"/>
        <v>No</v>
      </c>
      <c r="H287" s="34" t="b">
        <f t="shared" si="3"/>
        <v>0</v>
      </c>
      <c r="I287" s="34" t="b">
        <v>0</v>
      </c>
      <c r="J287" s="34" t="b">
        <v>0</v>
      </c>
      <c r="K287" s="34" t="b">
        <v>0</v>
      </c>
      <c r="L287" s="56" t="b">
        <v>0</v>
      </c>
      <c r="M287" s="56" t="b">
        <v>0</v>
      </c>
      <c r="N287" s="56" t="b">
        <v>0</v>
      </c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>
      <c r="A288" s="50"/>
      <c r="B288" s="51">
        <v>90846.0</v>
      </c>
      <c r="C288" s="42" t="str">
        <f>if(VLOOKUP($B288,'Zip Codes Analysis'!$B:$K,2,false)=true, "Yes, Disadvantaged Community", "No")</f>
        <v>No</v>
      </c>
      <c r="D288" s="42" t="str">
        <f>if(VLOOKUP($B288,'Zip Codes Analysis'!$B:$K,3,false)&gt;1, "Yes, Rural Community", "No")</f>
        <v>No</v>
      </c>
      <c r="E288" s="41" t="str">
        <f>if(VLOOKUP($B288,'Zip Codes Analysis'!$B:$K,4,false)&gt;1, "Yes, Low Income Community", "No")</f>
        <v>No</v>
      </c>
      <c r="F288" s="43" t="str">
        <f>If(AND(J288=FALSE,K288=FALSE), "No","Yes, Program Services Eligible")</f>
        <v>Yes, Program Services Eligible</v>
      </c>
      <c r="G288" s="43" t="str">
        <f t="shared" si="2"/>
        <v>No</v>
      </c>
      <c r="H288" s="52" t="b">
        <f t="shared" si="3"/>
        <v>0</v>
      </c>
      <c r="I288" s="51" t="b">
        <v>0</v>
      </c>
      <c r="J288" s="51" t="b">
        <v>1</v>
      </c>
      <c r="K288" s="51" t="b">
        <v>0</v>
      </c>
      <c r="L288" s="53" t="b">
        <v>0</v>
      </c>
      <c r="M288" s="53" t="b">
        <v>0</v>
      </c>
      <c r="N288" s="53" t="b">
        <v>0</v>
      </c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>
      <c r="A289" s="37"/>
      <c r="B289" s="34">
        <v>90847.0</v>
      </c>
      <c r="C289" s="16" t="str">
        <f>if(VLOOKUP($B289,'Zip Codes Analysis'!$B:$K,2,false)=true, "Yes, Disadvantaged Community", "No")</f>
        <v>No</v>
      </c>
      <c r="D289" s="41" t="str">
        <f>if(VLOOKUP($B289,'Zip Codes Analysis'!$B:$K,3,false)&gt;1, "Yes, Rural Community", "No")</f>
        <v>No</v>
      </c>
      <c r="E289" s="41" t="str">
        <f>if(VLOOKUP($B289,'Zip Codes Analysis'!$B:$K,4,false)&gt;1, "Yes, Low Income Community", "No")</f>
        <v>No</v>
      </c>
      <c r="F289" s="43" t="str">
        <f t="shared" ref="F289:F290" si="31">If(AND(J289=FALSE,K289=FALSE), "No","Yes, Program Service Eligible")</f>
        <v>No</v>
      </c>
      <c r="G289" s="43" t="str">
        <f t="shared" si="2"/>
        <v>No</v>
      </c>
      <c r="H289" s="34" t="b">
        <f t="shared" si="3"/>
        <v>0</v>
      </c>
      <c r="I289" s="34" t="b">
        <v>0</v>
      </c>
      <c r="J289" s="34" t="b">
        <v>0</v>
      </c>
      <c r="K289" s="34" t="b">
        <v>0</v>
      </c>
      <c r="L289" s="56" t="b">
        <v>0</v>
      </c>
      <c r="M289" s="56" t="b">
        <v>0</v>
      </c>
      <c r="N289" s="56" t="b">
        <v>0</v>
      </c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>
      <c r="A290" s="37"/>
      <c r="B290" s="34">
        <v>90848.0</v>
      </c>
      <c r="C290" s="16" t="str">
        <f>if(VLOOKUP($B290,'Zip Codes Analysis'!$B:$K,2,false)=true, "Yes, Disadvantaged Community", "No")</f>
        <v>No</v>
      </c>
      <c r="D290" s="41" t="str">
        <f>if(VLOOKUP($B290,'Zip Codes Analysis'!$B:$K,3,false)&gt;1, "Yes, Rural Community", "No")</f>
        <v>No</v>
      </c>
      <c r="E290" s="41" t="str">
        <f>if(VLOOKUP($B290,'Zip Codes Analysis'!$B:$K,4,false)&gt;1, "Yes, Low Income Community", "No")</f>
        <v>No</v>
      </c>
      <c r="F290" s="43" t="str">
        <f t="shared" si="31"/>
        <v>No</v>
      </c>
      <c r="G290" s="43" t="str">
        <f t="shared" si="2"/>
        <v>No</v>
      </c>
      <c r="H290" s="34" t="b">
        <f t="shared" si="3"/>
        <v>0</v>
      </c>
      <c r="I290" s="34" t="b">
        <v>0</v>
      </c>
      <c r="J290" s="34" t="b">
        <v>0</v>
      </c>
      <c r="K290" s="34" t="b">
        <v>0</v>
      </c>
      <c r="L290" s="56" t="b">
        <v>0</v>
      </c>
      <c r="M290" s="56" t="b">
        <v>0</v>
      </c>
      <c r="N290" s="56" t="b">
        <v>0</v>
      </c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>
      <c r="A291" s="50"/>
      <c r="B291" s="51">
        <v>90853.0</v>
      </c>
      <c r="C291" s="42" t="str">
        <f>if(VLOOKUP($B291,'Zip Codes Analysis'!$B:$K,2,false)=true, "Yes, Disadvantaged Community", "No")</f>
        <v>No</v>
      </c>
      <c r="D291" s="42" t="str">
        <f>if(VLOOKUP($B291,'Zip Codes Analysis'!$B:$K,3,false)&gt;1, "Yes, Rural Community", "No")</f>
        <v>No</v>
      </c>
      <c r="E291" s="41" t="str">
        <f>if(VLOOKUP($B291,'Zip Codes Analysis'!$B:$K,4,false)&gt;1, "Yes, Low Income Community", "No")</f>
        <v>No</v>
      </c>
      <c r="F291" s="43" t="str">
        <f>If(AND(J291=FALSE,K291=FALSE), "No","Yes, Program Services Eligible")</f>
        <v>Yes, Program Services Eligible</v>
      </c>
      <c r="G291" s="43" t="str">
        <f t="shared" si="2"/>
        <v>No</v>
      </c>
      <c r="H291" s="52" t="b">
        <f t="shared" si="3"/>
        <v>0</v>
      </c>
      <c r="I291" s="51" t="b">
        <v>0</v>
      </c>
      <c r="J291" s="51" t="b">
        <v>1</v>
      </c>
      <c r="K291" s="51" t="b">
        <v>0</v>
      </c>
      <c r="L291" s="53" t="b">
        <v>0</v>
      </c>
      <c r="M291" s="53" t="b">
        <v>0</v>
      </c>
      <c r="N291" s="53" t="b">
        <v>0</v>
      </c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>
      <c r="A292" s="37"/>
      <c r="B292" s="34">
        <v>90888.0</v>
      </c>
      <c r="C292" s="16" t="str">
        <f>if(VLOOKUP($B292,'Zip Codes Analysis'!$B:$K,2,false)=true, "Yes, Disadvantaged Community", "No")</f>
        <v>No</v>
      </c>
      <c r="D292" s="41" t="str">
        <f>if(VLOOKUP($B292,'Zip Codes Analysis'!$B:$K,3,false)&gt;1, "Yes, Rural Community", "No")</f>
        <v>No</v>
      </c>
      <c r="E292" s="41" t="str">
        <f>if(VLOOKUP($B292,'Zip Codes Analysis'!$B:$K,4,false)&gt;1, "Yes, Low Income Community", "No")</f>
        <v>No</v>
      </c>
      <c r="F292" s="43" t="str">
        <f>If(AND(J292=FALSE,K292=FALSE), "No","Yes, Program Service Eligible")</f>
        <v>No</v>
      </c>
      <c r="G292" s="43" t="str">
        <f t="shared" si="2"/>
        <v>No</v>
      </c>
      <c r="H292" s="34" t="b">
        <f t="shared" si="3"/>
        <v>0</v>
      </c>
      <c r="I292" s="34" t="b">
        <v>0</v>
      </c>
      <c r="J292" s="34" t="b">
        <v>0</v>
      </c>
      <c r="K292" s="34" t="b">
        <v>0</v>
      </c>
      <c r="L292" s="56" t="b">
        <v>0</v>
      </c>
      <c r="M292" s="56" t="b">
        <v>0</v>
      </c>
      <c r="N292" s="56" t="b">
        <v>0</v>
      </c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>
      <c r="A293" s="46"/>
      <c r="B293" s="47">
        <v>90895.0</v>
      </c>
      <c r="C293" s="41" t="str">
        <f>if(VLOOKUP($B293,'Zip Codes Analysis'!$B:$K,2,false)=true, "Yes, Disadvantaged Community", "No")</f>
        <v>Yes, Disadvantaged Community</v>
      </c>
      <c r="D293" s="42" t="str">
        <f>if(VLOOKUP($B293,'Zip Codes Analysis'!$B:$K,3,false)&gt;1, "Yes, Rural Community", "No")</f>
        <v>No</v>
      </c>
      <c r="E293" s="41" t="str">
        <f>if(VLOOKUP($B293,'Zip Codes Analysis'!$B:$K,4,false)&gt;1, "Yes, Low Income Community", "No")</f>
        <v>No</v>
      </c>
      <c r="F293" s="43" t="str">
        <f>If(AND(J293=FALSE,K293=FALSE), "No","Yes, Program Services Eligible")</f>
        <v>Yes, Program Services Eligible</v>
      </c>
      <c r="G293" s="43" t="str">
        <f t="shared" si="2"/>
        <v>Yes, Underserved Program Services Eligible</v>
      </c>
      <c r="H293" s="40" t="b">
        <f t="shared" si="3"/>
        <v>1</v>
      </c>
      <c r="I293" s="47" t="b">
        <v>1</v>
      </c>
      <c r="J293" s="47" t="b">
        <v>0</v>
      </c>
      <c r="K293" s="47" t="b">
        <v>1</v>
      </c>
      <c r="L293" s="48" t="b">
        <v>0</v>
      </c>
      <c r="M293" s="48" t="b">
        <v>0</v>
      </c>
      <c r="N293" s="48" t="b">
        <v>0</v>
      </c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>
      <c r="A294" s="37"/>
      <c r="B294" s="34">
        <v>90899.0</v>
      </c>
      <c r="C294" s="16" t="str">
        <f>if(VLOOKUP($B294,'Zip Codes Analysis'!$B:$K,2,false)=true, "Yes, Disadvantaged Community", "No")</f>
        <v>No</v>
      </c>
      <c r="D294" s="41" t="str">
        <f>if(VLOOKUP($B294,'Zip Codes Analysis'!$B:$K,3,false)&gt;1, "Yes, Rural Community", "No")</f>
        <v>No</v>
      </c>
      <c r="E294" s="41" t="str">
        <f>if(VLOOKUP($B294,'Zip Codes Analysis'!$B:$K,4,false)&gt;1, "Yes, Low Income Community", "No")</f>
        <v>No</v>
      </c>
      <c r="F294" s="43" t="str">
        <f>If(AND(J294=FALSE,K294=FALSE), "No","Yes, Program Service Eligible")</f>
        <v>No</v>
      </c>
      <c r="G294" s="43" t="str">
        <f t="shared" si="2"/>
        <v>No</v>
      </c>
      <c r="H294" s="34" t="b">
        <f t="shared" si="3"/>
        <v>0</v>
      </c>
      <c r="I294" s="34" t="b">
        <v>0</v>
      </c>
      <c r="J294" s="34" t="b">
        <v>0</v>
      </c>
      <c r="K294" s="34" t="b">
        <v>0</v>
      </c>
      <c r="L294" s="56" t="b">
        <v>0</v>
      </c>
      <c r="M294" s="56" t="b">
        <v>0</v>
      </c>
      <c r="N294" s="56" t="b">
        <v>0</v>
      </c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>
      <c r="A295" s="1"/>
      <c r="B295" s="52">
        <v>91001.0</v>
      </c>
      <c r="C295" s="42" t="str">
        <f>if(VLOOKUP($B295,'Zip Codes Analysis'!$B:$K,2,false)=true, "Yes, Disadvantaged Community", "No")</f>
        <v>No</v>
      </c>
      <c r="D295" s="42" t="str">
        <f>if(VLOOKUP($B295,'Zip Codes Analysis'!$B:$K,3,false)&gt;1, "Yes, Rural Community", "No")</f>
        <v>Yes, Rural Community</v>
      </c>
      <c r="E295" s="41" t="str">
        <f>if(VLOOKUP($B295,'Zip Codes Analysis'!$B:$K,4,false)&gt;1, "Yes, Low Income Community", "No")</f>
        <v>No</v>
      </c>
      <c r="F295" s="43" t="str">
        <f>If(AND(J295=FALSE,K295=FALSE), "No","Yes, Program Services Eligible")</f>
        <v>Yes, Program Services Eligible</v>
      </c>
      <c r="G295" s="43" t="str">
        <f t="shared" si="2"/>
        <v>Yes, Underserved Program Services Eligible</v>
      </c>
      <c r="H295" s="52" t="b">
        <f t="shared" si="3"/>
        <v>1</v>
      </c>
      <c r="I295" s="52" t="b">
        <v>1</v>
      </c>
      <c r="J295" s="52" t="b">
        <v>1</v>
      </c>
      <c r="K295" s="52" t="b">
        <v>1</v>
      </c>
      <c r="L295" s="57" t="b">
        <v>0</v>
      </c>
      <c r="M295" s="57" t="b">
        <v>0</v>
      </c>
      <c r="N295" s="57" t="b">
        <v>0</v>
      </c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>
      <c r="A296" s="37"/>
      <c r="B296" s="34">
        <v>91002.0</v>
      </c>
      <c r="C296" s="16" t="str">
        <f>if(VLOOKUP($B296,'Zip Codes Analysis'!$B:$K,2,false)=true, "Yes, Disadvantaged Community", "No")</f>
        <v>No</v>
      </c>
      <c r="D296" s="41" t="str">
        <f>if(VLOOKUP($B296,'Zip Codes Analysis'!$B:$K,3,false)&gt;1, "Yes, Rural Community", "No")</f>
        <v>No</v>
      </c>
      <c r="E296" s="41" t="str">
        <f>if(VLOOKUP($B296,'Zip Codes Analysis'!$B:$K,4,false)&gt;1, "Yes, Low Income Community", "No")</f>
        <v>No</v>
      </c>
      <c r="F296" s="43" t="str">
        <f>If(AND(J296=FALSE,K296=FALSE), "No","Yes, Program Service Eligible")</f>
        <v>No</v>
      </c>
      <c r="G296" s="43" t="str">
        <f t="shared" si="2"/>
        <v>No</v>
      </c>
      <c r="H296" s="34" t="b">
        <f t="shared" si="3"/>
        <v>0</v>
      </c>
      <c r="I296" s="34" t="b">
        <v>0</v>
      </c>
      <c r="J296" s="34" t="b">
        <v>0</v>
      </c>
      <c r="K296" s="34" t="b">
        <v>0</v>
      </c>
      <c r="L296" s="56" t="b">
        <v>0</v>
      </c>
      <c r="M296" s="56" t="b">
        <v>0</v>
      </c>
      <c r="N296" s="56" t="b">
        <v>0</v>
      </c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>
      <c r="A297" s="50"/>
      <c r="B297" s="51">
        <v>91003.0</v>
      </c>
      <c r="C297" s="42" t="str">
        <f>if(VLOOKUP($B297,'Zip Codes Analysis'!$B:$K,2,false)=true, "Yes, Disadvantaged Community", "No")</f>
        <v>No</v>
      </c>
      <c r="D297" s="42" t="str">
        <f>if(VLOOKUP($B297,'Zip Codes Analysis'!$B:$K,3,false)&gt;1, "Yes, Rural Community", "No")</f>
        <v>No</v>
      </c>
      <c r="E297" s="41" t="str">
        <f>if(VLOOKUP($B297,'Zip Codes Analysis'!$B:$K,4,false)&gt;1, "Yes, Low Income Community", "No")</f>
        <v>No</v>
      </c>
      <c r="F297" s="43" t="str">
        <f t="shared" ref="F297:F308" si="32">If(AND(J297=FALSE,K297=FALSE), "No","Yes, Program Services Eligible")</f>
        <v>Yes, Program Services Eligible</v>
      </c>
      <c r="G297" s="43" t="str">
        <f t="shared" si="2"/>
        <v>No</v>
      </c>
      <c r="H297" s="52" t="b">
        <f t="shared" si="3"/>
        <v>0</v>
      </c>
      <c r="I297" s="51" t="b">
        <v>0</v>
      </c>
      <c r="J297" s="51" t="b">
        <v>1</v>
      </c>
      <c r="K297" s="51" t="b">
        <v>0</v>
      </c>
      <c r="L297" s="53" t="b">
        <v>0</v>
      </c>
      <c r="M297" s="53" t="b">
        <v>0</v>
      </c>
      <c r="N297" s="53" t="b">
        <v>0</v>
      </c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>
      <c r="A298" s="46"/>
      <c r="B298" s="47">
        <v>91006.0</v>
      </c>
      <c r="C298" s="41" t="str">
        <f>if(VLOOKUP($B298,'Zip Codes Analysis'!$B:$K,2,false)=true, "Yes, Disadvantaged Community", "No")</f>
        <v>Yes, Disadvantaged Community</v>
      </c>
      <c r="D298" s="42" t="str">
        <f>if(VLOOKUP($B298,'Zip Codes Analysis'!$B:$K,3,false)&gt;1, "Yes, Rural Community", "No")</f>
        <v>No</v>
      </c>
      <c r="E298" s="41" t="str">
        <f>if(VLOOKUP($B298,'Zip Codes Analysis'!$B:$K,4,false)&gt;1, "Yes, Low Income Community", "No")</f>
        <v>No</v>
      </c>
      <c r="F298" s="43" t="str">
        <f t="shared" si="32"/>
        <v>Yes, Program Services Eligible</v>
      </c>
      <c r="G298" s="43" t="str">
        <f t="shared" si="2"/>
        <v>Yes, Underserved Program Services Eligible</v>
      </c>
      <c r="H298" s="40" t="b">
        <f t="shared" si="3"/>
        <v>1</v>
      </c>
      <c r="I298" s="47" t="b">
        <v>1</v>
      </c>
      <c r="J298" s="47" t="b">
        <v>1</v>
      </c>
      <c r="K298" s="47" t="b">
        <v>1</v>
      </c>
      <c r="L298" s="48" t="b">
        <v>0</v>
      </c>
      <c r="M298" s="48" t="b">
        <v>0</v>
      </c>
      <c r="N298" s="48" t="b">
        <v>0</v>
      </c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>
      <c r="A299" s="50"/>
      <c r="B299" s="51">
        <v>91007.0</v>
      </c>
      <c r="C299" s="42" t="str">
        <f>if(VLOOKUP($B299,'Zip Codes Analysis'!$B:$K,2,false)=true, "Yes, Disadvantaged Community", "No")</f>
        <v>No</v>
      </c>
      <c r="D299" s="42" t="str">
        <f>if(VLOOKUP($B299,'Zip Codes Analysis'!$B:$K,3,false)&gt;1, "Yes, Rural Community", "No")</f>
        <v>No</v>
      </c>
      <c r="E299" s="41" t="str">
        <f>if(VLOOKUP($B299,'Zip Codes Analysis'!$B:$K,4,false)&gt;1, "Yes, Low Income Community", "No")</f>
        <v>No</v>
      </c>
      <c r="F299" s="43" t="str">
        <f t="shared" si="32"/>
        <v>Yes, Program Services Eligible</v>
      </c>
      <c r="G299" s="43" t="str">
        <f t="shared" si="2"/>
        <v>No</v>
      </c>
      <c r="H299" s="52" t="b">
        <f t="shared" si="3"/>
        <v>0</v>
      </c>
      <c r="I299" s="51" t="b">
        <v>0</v>
      </c>
      <c r="J299" s="51" t="b">
        <v>1</v>
      </c>
      <c r="K299" s="51" t="b">
        <v>1</v>
      </c>
      <c r="L299" s="53" t="b">
        <v>0</v>
      </c>
      <c r="M299" s="53" t="b">
        <v>0</v>
      </c>
      <c r="N299" s="53" t="b">
        <v>0</v>
      </c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>
      <c r="A300" s="50"/>
      <c r="B300" s="51">
        <v>91008.0</v>
      </c>
      <c r="C300" s="42" t="str">
        <f>if(VLOOKUP($B300,'Zip Codes Analysis'!$B:$K,2,false)=true, "Yes, Disadvantaged Community", "No")</f>
        <v>No</v>
      </c>
      <c r="D300" s="42" t="str">
        <f>if(VLOOKUP($B300,'Zip Codes Analysis'!$B:$K,3,false)&gt;1, "Yes, Rural Community", "No")</f>
        <v>No</v>
      </c>
      <c r="E300" s="41" t="str">
        <f>if(VLOOKUP($B300,'Zip Codes Analysis'!$B:$K,4,false)&gt;1, "Yes, Low Income Community", "No")</f>
        <v>No</v>
      </c>
      <c r="F300" s="43" t="str">
        <f t="shared" si="32"/>
        <v>Yes, Program Services Eligible</v>
      </c>
      <c r="G300" s="43" t="str">
        <f t="shared" si="2"/>
        <v>No</v>
      </c>
      <c r="H300" s="52" t="b">
        <f t="shared" si="3"/>
        <v>0</v>
      </c>
      <c r="I300" s="51" t="b">
        <v>0</v>
      </c>
      <c r="J300" s="51" t="b">
        <v>1</v>
      </c>
      <c r="K300" s="51" t="b">
        <v>1</v>
      </c>
      <c r="L300" s="53" t="b">
        <v>0</v>
      </c>
      <c r="M300" s="53" t="b">
        <v>0</v>
      </c>
      <c r="N300" s="53" t="b">
        <v>0</v>
      </c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>
      <c r="A301" s="46"/>
      <c r="B301" s="47">
        <v>91009.0</v>
      </c>
      <c r="C301" s="41" t="str">
        <f>if(VLOOKUP($B301,'Zip Codes Analysis'!$B:$K,2,false)=true, "Yes, Disadvantaged Community", "No")</f>
        <v>Yes, Disadvantaged Community</v>
      </c>
      <c r="D301" s="42" t="str">
        <f>if(VLOOKUP($B301,'Zip Codes Analysis'!$B:$K,3,false)&gt;1, "Yes, Rural Community", "No")</f>
        <v>No</v>
      </c>
      <c r="E301" s="41" t="str">
        <f>if(VLOOKUP($B301,'Zip Codes Analysis'!$B:$K,4,false)&gt;1, "Yes, Low Income Community", "No")</f>
        <v>No</v>
      </c>
      <c r="F301" s="43" t="str">
        <f t="shared" si="32"/>
        <v>Yes, Program Services Eligible</v>
      </c>
      <c r="G301" s="43" t="str">
        <f t="shared" si="2"/>
        <v>Yes, Underserved Program Services Eligible</v>
      </c>
      <c r="H301" s="40" t="b">
        <f t="shared" si="3"/>
        <v>1</v>
      </c>
      <c r="I301" s="47" t="b">
        <v>1</v>
      </c>
      <c r="J301" s="47" t="b">
        <v>1</v>
      </c>
      <c r="K301" s="47" t="b">
        <v>0</v>
      </c>
      <c r="L301" s="48" t="b">
        <v>0</v>
      </c>
      <c r="M301" s="48" t="b">
        <v>0</v>
      </c>
      <c r="N301" s="48" t="b">
        <v>0</v>
      </c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>
      <c r="A302" s="37"/>
      <c r="B302" s="40">
        <v>91010.0</v>
      </c>
      <c r="C302" s="41" t="str">
        <f>if(VLOOKUP($B302,'Zip Codes Analysis'!$B:$K,2,false)=true, "Yes, Disadvantaged Community", "No")</f>
        <v>Yes, Disadvantaged Community</v>
      </c>
      <c r="D302" s="42" t="str">
        <f>if(VLOOKUP($B302,'Zip Codes Analysis'!$B:$K,3,false)&gt;1, "Yes, Rural Community", "No")</f>
        <v>No</v>
      </c>
      <c r="E302" s="41" t="str">
        <f>if(VLOOKUP($B302,'Zip Codes Analysis'!$B:$K,4,false)&gt;1, "Yes, Low Income Community", "No")</f>
        <v>No</v>
      </c>
      <c r="F302" s="43" t="str">
        <f t="shared" si="32"/>
        <v>Yes, Program Services Eligible</v>
      </c>
      <c r="G302" s="43" t="str">
        <f t="shared" si="2"/>
        <v>Yes, Underserved Program Services Eligible</v>
      </c>
      <c r="H302" s="40" t="b">
        <f t="shared" si="3"/>
        <v>1</v>
      </c>
      <c r="I302" s="40" t="b">
        <v>1</v>
      </c>
      <c r="J302" s="40" t="b">
        <v>1</v>
      </c>
      <c r="K302" s="40" t="b">
        <v>1</v>
      </c>
      <c r="L302" s="44" t="b">
        <v>0</v>
      </c>
      <c r="M302" s="44" t="b">
        <v>0</v>
      </c>
      <c r="N302" s="44" t="b">
        <v>0</v>
      </c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>
      <c r="A303" s="50"/>
      <c r="B303" s="51">
        <v>91011.0</v>
      </c>
      <c r="C303" s="42" t="str">
        <f>if(VLOOKUP($B303,'Zip Codes Analysis'!$B:$K,2,false)=true, "Yes, Disadvantaged Community", "No")</f>
        <v>No</v>
      </c>
      <c r="D303" s="42" t="str">
        <f>if(VLOOKUP($B303,'Zip Codes Analysis'!$B:$K,3,false)&gt;1, "Yes, Rural Community", "No")</f>
        <v>No</v>
      </c>
      <c r="E303" s="41" t="str">
        <f>if(VLOOKUP($B303,'Zip Codes Analysis'!$B:$K,4,false)&gt;1, "Yes, Low Income Community", "No")</f>
        <v>No</v>
      </c>
      <c r="F303" s="43" t="str">
        <f t="shared" si="32"/>
        <v>Yes, Program Services Eligible</v>
      </c>
      <c r="G303" s="43" t="str">
        <f t="shared" si="2"/>
        <v>No</v>
      </c>
      <c r="H303" s="52" t="b">
        <f t="shared" si="3"/>
        <v>0</v>
      </c>
      <c r="I303" s="51" t="b">
        <v>0</v>
      </c>
      <c r="J303" s="51" t="b">
        <v>1</v>
      </c>
      <c r="K303" s="51" t="b">
        <v>1</v>
      </c>
      <c r="L303" s="53" t="b">
        <v>0</v>
      </c>
      <c r="M303" s="53" t="b">
        <v>0</v>
      </c>
      <c r="N303" s="53" t="b">
        <v>0</v>
      </c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>
      <c r="A304" s="50"/>
      <c r="B304" s="51">
        <v>91012.0</v>
      </c>
      <c r="C304" s="42" t="str">
        <f>if(VLOOKUP($B304,'Zip Codes Analysis'!$B:$K,2,false)=true, "Yes, Disadvantaged Community", "No")</f>
        <v>No</v>
      </c>
      <c r="D304" s="42" t="str">
        <f>if(VLOOKUP($B304,'Zip Codes Analysis'!$B:$K,3,false)&gt;1, "Yes, Rural Community", "No")</f>
        <v>No</v>
      </c>
      <c r="E304" s="41" t="str">
        <f>if(VLOOKUP($B304,'Zip Codes Analysis'!$B:$K,4,false)&gt;1, "Yes, Low Income Community", "No")</f>
        <v>No</v>
      </c>
      <c r="F304" s="43" t="str">
        <f t="shared" si="32"/>
        <v>Yes, Program Services Eligible</v>
      </c>
      <c r="G304" s="43" t="str">
        <f t="shared" si="2"/>
        <v>No</v>
      </c>
      <c r="H304" s="52" t="b">
        <f t="shared" si="3"/>
        <v>0</v>
      </c>
      <c r="I304" s="51" t="b">
        <v>0</v>
      </c>
      <c r="J304" s="51" t="b">
        <v>1</v>
      </c>
      <c r="K304" s="51" t="b">
        <v>0</v>
      </c>
      <c r="L304" s="53" t="b">
        <v>0</v>
      </c>
      <c r="M304" s="53" t="b">
        <v>0</v>
      </c>
      <c r="N304" s="53" t="b">
        <v>0</v>
      </c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>
      <c r="A305" s="37"/>
      <c r="B305" s="40">
        <v>91016.0</v>
      </c>
      <c r="C305" s="41" t="str">
        <f>if(VLOOKUP($B305,'Zip Codes Analysis'!$B:$K,2,false)=true, "Yes, Disadvantaged Community", "No")</f>
        <v>Yes, Disadvantaged Community</v>
      </c>
      <c r="D305" s="42" t="str">
        <f>if(VLOOKUP($B305,'Zip Codes Analysis'!$B:$K,3,false)&gt;1, "Yes, Rural Community", "No")</f>
        <v>No</v>
      </c>
      <c r="E305" s="41" t="str">
        <f>if(VLOOKUP($B305,'Zip Codes Analysis'!$B:$K,4,false)&gt;1, "Yes, Low Income Community", "No")</f>
        <v>No</v>
      </c>
      <c r="F305" s="43" t="str">
        <f t="shared" si="32"/>
        <v>Yes, Program Services Eligible</v>
      </c>
      <c r="G305" s="43" t="str">
        <f t="shared" si="2"/>
        <v>Yes, Underserved Program Services Eligible</v>
      </c>
      <c r="H305" s="40" t="b">
        <f t="shared" si="3"/>
        <v>1</v>
      </c>
      <c r="I305" s="40" t="b">
        <v>1</v>
      </c>
      <c r="J305" s="40" t="b">
        <v>1</v>
      </c>
      <c r="K305" s="40" t="b">
        <v>1</v>
      </c>
      <c r="L305" s="44" t="b">
        <v>0</v>
      </c>
      <c r="M305" s="44" t="b">
        <v>0</v>
      </c>
      <c r="N305" s="44" t="b">
        <v>0</v>
      </c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>
      <c r="A306" s="50"/>
      <c r="B306" s="51">
        <v>91017.0</v>
      </c>
      <c r="C306" s="42" t="str">
        <f>if(VLOOKUP($B306,'Zip Codes Analysis'!$B:$K,2,false)=true, "Yes, Disadvantaged Community", "No")</f>
        <v>No</v>
      </c>
      <c r="D306" s="42" t="str">
        <f>if(VLOOKUP($B306,'Zip Codes Analysis'!$B:$K,3,false)&gt;1, "Yes, Rural Community", "No")</f>
        <v>No</v>
      </c>
      <c r="E306" s="41" t="str">
        <f>if(VLOOKUP($B306,'Zip Codes Analysis'!$B:$K,4,false)&gt;1, "Yes, Low Income Community", "No")</f>
        <v>No</v>
      </c>
      <c r="F306" s="43" t="str">
        <f t="shared" si="32"/>
        <v>Yes, Program Services Eligible</v>
      </c>
      <c r="G306" s="43" t="str">
        <f t="shared" si="2"/>
        <v>No</v>
      </c>
      <c r="H306" s="52" t="b">
        <f t="shared" si="3"/>
        <v>0</v>
      </c>
      <c r="I306" s="51" t="b">
        <v>0</v>
      </c>
      <c r="J306" s="51" t="b">
        <v>1</v>
      </c>
      <c r="K306" s="51" t="b">
        <v>0</v>
      </c>
      <c r="L306" s="53" t="b">
        <v>0</v>
      </c>
      <c r="M306" s="53" t="b">
        <v>0</v>
      </c>
      <c r="N306" s="53" t="b">
        <v>0</v>
      </c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>
      <c r="A307" s="50"/>
      <c r="B307" s="51">
        <v>91020.0</v>
      </c>
      <c r="C307" s="42" t="str">
        <f>if(VLOOKUP($B307,'Zip Codes Analysis'!$B:$K,2,false)=true, "Yes, Disadvantaged Community", "No")</f>
        <v>No</v>
      </c>
      <c r="D307" s="42" t="str">
        <f>if(VLOOKUP($B307,'Zip Codes Analysis'!$B:$K,3,false)&gt;1, "Yes, Rural Community", "No")</f>
        <v>No</v>
      </c>
      <c r="E307" s="41" t="str">
        <f>if(VLOOKUP($B307,'Zip Codes Analysis'!$B:$K,4,false)&gt;1, "Yes, Low Income Community", "No")</f>
        <v>No</v>
      </c>
      <c r="F307" s="43" t="str">
        <f t="shared" si="32"/>
        <v>Yes, Program Services Eligible</v>
      </c>
      <c r="G307" s="43" t="str">
        <f t="shared" si="2"/>
        <v>No</v>
      </c>
      <c r="H307" s="52" t="b">
        <f t="shared" si="3"/>
        <v>0</v>
      </c>
      <c r="I307" s="51" t="b">
        <v>0</v>
      </c>
      <c r="J307" s="51" t="b">
        <v>1</v>
      </c>
      <c r="K307" s="51" t="b">
        <v>1</v>
      </c>
      <c r="L307" s="53" t="b">
        <v>0</v>
      </c>
      <c r="M307" s="53" t="b">
        <v>0</v>
      </c>
      <c r="N307" s="53" t="b">
        <v>0</v>
      </c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>
      <c r="A308" s="50"/>
      <c r="B308" s="51">
        <v>91021.0</v>
      </c>
      <c r="C308" s="42" t="str">
        <f>if(VLOOKUP($B308,'Zip Codes Analysis'!$B:$K,2,false)=true, "Yes, Disadvantaged Community", "No")</f>
        <v>No</v>
      </c>
      <c r="D308" s="42" t="str">
        <f>if(VLOOKUP($B308,'Zip Codes Analysis'!$B:$K,3,false)&gt;1, "Yes, Rural Community", "No")</f>
        <v>No</v>
      </c>
      <c r="E308" s="41" t="str">
        <f>if(VLOOKUP($B308,'Zip Codes Analysis'!$B:$K,4,false)&gt;1, "Yes, Low Income Community", "No")</f>
        <v>No</v>
      </c>
      <c r="F308" s="43" t="str">
        <f t="shared" si="32"/>
        <v>Yes, Program Services Eligible</v>
      </c>
      <c r="G308" s="43" t="str">
        <f t="shared" si="2"/>
        <v>No</v>
      </c>
      <c r="H308" s="52" t="b">
        <f t="shared" si="3"/>
        <v>0</v>
      </c>
      <c r="I308" s="51" t="b">
        <v>0</v>
      </c>
      <c r="J308" s="51" t="b">
        <v>1</v>
      </c>
      <c r="K308" s="51" t="b">
        <v>0</v>
      </c>
      <c r="L308" s="53" t="b">
        <v>0</v>
      </c>
      <c r="M308" s="53" t="b">
        <v>0</v>
      </c>
      <c r="N308" s="53" t="b">
        <v>0</v>
      </c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>
      <c r="A309" s="37"/>
      <c r="B309" s="34">
        <v>91022.0</v>
      </c>
      <c r="C309" s="16" t="str">
        <f>if(VLOOKUP($B309,'Zip Codes Analysis'!$B:$K,2,false)=true, "Yes, Disadvantaged Community", "No")</f>
        <v>No</v>
      </c>
      <c r="D309" s="41" t="str">
        <f>if(VLOOKUP($B309,'Zip Codes Analysis'!$B:$K,3,false)&gt;1, "Yes, Rural Community", "No")</f>
        <v>No</v>
      </c>
      <c r="E309" s="41" t="str">
        <f>if(VLOOKUP($B309,'Zip Codes Analysis'!$B:$K,4,false)&gt;1, "Yes, Low Income Community", "No")</f>
        <v>No</v>
      </c>
      <c r="F309" s="43" t="str">
        <f>If(AND(J309=FALSE,K309=FALSE), "No","Yes, Program Service Eligible")</f>
        <v>No</v>
      </c>
      <c r="G309" s="43" t="str">
        <f t="shared" si="2"/>
        <v>No</v>
      </c>
      <c r="H309" s="34" t="b">
        <f t="shared" si="3"/>
        <v>0</v>
      </c>
      <c r="I309" s="34" t="b">
        <v>0</v>
      </c>
      <c r="J309" s="34" t="b">
        <v>0</v>
      </c>
      <c r="K309" s="34" t="b">
        <v>0</v>
      </c>
      <c r="L309" s="56" t="b">
        <v>0</v>
      </c>
      <c r="M309" s="56" t="b">
        <v>0</v>
      </c>
      <c r="N309" s="56" t="b">
        <v>0</v>
      </c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>
      <c r="A310" s="1"/>
      <c r="B310" s="52">
        <v>91023.0</v>
      </c>
      <c r="C310" s="42" t="str">
        <f>if(VLOOKUP($B310,'Zip Codes Analysis'!$B:$K,2,false)=true, "Yes, Disadvantaged Community", "No")</f>
        <v>No</v>
      </c>
      <c r="D310" s="42" t="str">
        <f>if(VLOOKUP($B310,'Zip Codes Analysis'!$B:$K,3,false)&gt;1, "Yes, Rural Community", "No")</f>
        <v>Yes, Rural Community</v>
      </c>
      <c r="E310" s="41" t="str">
        <f>if(VLOOKUP($B310,'Zip Codes Analysis'!$B:$K,4,false)&gt;1, "Yes, Low Income Community", "No")</f>
        <v>No</v>
      </c>
      <c r="F310" s="43" t="str">
        <f t="shared" ref="F310:F315" si="33">If(AND(J310=FALSE,K310=FALSE), "No","Yes, Program Services Eligible")</f>
        <v>Yes, Program Services Eligible</v>
      </c>
      <c r="G310" s="43" t="str">
        <f t="shared" si="2"/>
        <v>Yes, Underserved Program Services Eligible</v>
      </c>
      <c r="H310" s="52" t="b">
        <f t="shared" si="3"/>
        <v>1</v>
      </c>
      <c r="I310" s="52" t="b">
        <v>1</v>
      </c>
      <c r="J310" s="52" t="b">
        <v>1</v>
      </c>
      <c r="K310" s="52" t="b">
        <v>0</v>
      </c>
      <c r="L310" s="57" t="b">
        <v>0</v>
      </c>
      <c r="M310" s="57" t="b">
        <v>0</v>
      </c>
      <c r="N310" s="57" t="b">
        <v>0</v>
      </c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>
      <c r="A311" s="50"/>
      <c r="B311" s="51">
        <v>91024.0</v>
      </c>
      <c r="C311" s="42" t="str">
        <f>if(VLOOKUP($B311,'Zip Codes Analysis'!$B:$K,2,false)=true, "Yes, Disadvantaged Community", "No")</f>
        <v>No</v>
      </c>
      <c r="D311" s="42" t="str">
        <f>if(VLOOKUP($B311,'Zip Codes Analysis'!$B:$K,3,false)&gt;1, "Yes, Rural Community", "No")</f>
        <v>No</v>
      </c>
      <c r="E311" s="41" t="str">
        <f>if(VLOOKUP($B311,'Zip Codes Analysis'!$B:$K,4,false)&gt;1, "Yes, Low Income Community", "No")</f>
        <v>No</v>
      </c>
      <c r="F311" s="43" t="str">
        <f t="shared" si="33"/>
        <v>Yes, Program Services Eligible</v>
      </c>
      <c r="G311" s="43" t="str">
        <f t="shared" si="2"/>
        <v>No</v>
      </c>
      <c r="H311" s="52" t="b">
        <f t="shared" si="3"/>
        <v>0</v>
      </c>
      <c r="I311" s="51" t="b">
        <v>0</v>
      </c>
      <c r="J311" s="51" t="b">
        <v>1</v>
      </c>
      <c r="K311" s="51" t="b">
        <v>1</v>
      </c>
      <c r="L311" s="53" t="b">
        <v>0</v>
      </c>
      <c r="M311" s="53" t="b">
        <v>0</v>
      </c>
      <c r="N311" s="53" t="b">
        <v>0</v>
      </c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>
      <c r="A312" s="50"/>
      <c r="B312" s="51">
        <v>91025.0</v>
      </c>
      <c r="C312" s="42" t="str">
        <f>if(VLOOKUP($B312,'Zip Codes Analysis'!$B:$K,2,false)=true, "Yes, Disadvantaged Community", "No")</f>
        <v>No</v>
      </c>
      <c r="D312" s="42" t="str">
        <f>if(VLOOKUP($B312,'Zip Codes Analysis'!$B:$K,3,false)&gt;1, "Yes, Rural Community", "No")</f>
        <v>No</v>
      </c>
      <c r="E312" s="41" t="str">
        <f>if(VLOOKUP($B312,'Zip Codes Analysis'!$B:$K,4,false)&gt;1, "Yes, Low Income Community", "No")</f>
        <v>No</v>
      </c>
      <c r="F312" s="43" t="str">
        <f t="shared" si="33"/>
        <v>Yes, Program Services Eligible</v>
      </c>
      <c r="G312" s="43" t="str">
        <f t="shared" si="2"/>
        <v>No</v>
      </c>
      <c r="H312" s="52" t="b">
        <f t="shared" si="3"/>
        <v>0</v>
      </c>
      <c r="I312" s="51" t="b">
        <v>0</v>
      </c>
      <c r="J312" s="51" t="b">
        <v>1</v>
      </c>
      <c r="K312" s="51" t="b">
        <v>0</v>
      </c>
      <c r="L312" s="53" t="b">
        <v>0</v>
      </c>
      <c r="M312" s="53" t="b">
        <v>0</v>
      </c>
      <c r="N312" s="53" t="b">
        <v>0</v>
      </c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>
      <c r="A313" s="50"/>
      <c r="B313" s="51">
        <v>91030.0</v>
      </c>
      <c r="C313" s="42" t="str">
        <f>if(VLOOKUP($B313,'Zip Codes Analysis'!$B:$K,2,false)=true, "Yes, Disadvantaged Community", "No")</f>
        <v>No</v>
      </c>
      <c r="D313" s="42" t="str">
        <f>if(VLOOKUP($B313,'Zip Codes Analysis'!$B:$K,3,false)&gt;1, "Yes, Rural Community", "No")</f>
        <v>No</v>
      </c>
      <c r="E313" s="41" t="str">
        <f>if(VLOOKUP($B313,'Zip Codes Analysis'!$B:$K,4,false)&gt;1, "Yes, Low Income Community", "No")</f>
        <v>No</v>
      </c>
      <c r="F313" s="43" t="str">
        <f t="shared" si="33"/>
        <v>Yes, Program Services Eligible</v>
      </c>
      <c r="G313" s="43" t="str">
        <f t="shared" si="2"/>
        <v>No</v>
      </c>
      <c r="H313" s="52" t="b">
        <f t="shared" si="3"/>
        <v>0</v>
      </c>
      <c r="I313" s="51" t="b">
        <v>0</v>
      </c>
      <c r="J313" s="51" t="b">
        <v>1</v>
      </c>
      <c r="K313" s="51" t="b">
        <v>1</v>
      </c>
      <c r="L313" s="53" t="b">
        <v>0</v>
      </c>
      <c r="M313" s="53" t="b">
        <v>0</v>
      </c>
      <c r="N313" s="53" t="b">
        <v>0</v>
      </c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>
      <c r="A314" s="50"/>
      <c r="B314" s="51">
        <v>91031.0</v>
      </c>
      <c r="C314" s="42" t="str">
        <f>if(VLOOKUP($B314,'Zip Codes Analysis'!$B:$K,2,false)=true, "Yes, Disadvantaged Community", "No")</f>
        <v>No</v>
      </c>
      <c r="D314" s="42" t="str">
        <f>if(VLOOKUP($B314,'Zip Codes Analysis'!$B:$K,3,false)&gt;1, "Yes, Rural Community", "No")</f>
        <v>No</v>
      </c>
      <c r="E314" s="41" t="str">
        <f>if(VLOOKUP($B314,'Zip Codes Analysis'!$B:$K,4,false)&gt;1, "Yes, Low Income Community", "No")</f>
        <v>No</v>
      </c>
      <c r="F314" s="43" t="str">
        <f t="shared" si="33"/>
        <v>Yes, Program Services Eligible</v>
      </c>
      <c r="G314" s="43" t="str">
        <f t="shared" si="2"/>
        <v>No</v>
      </c>
      <c r="H314" s="52" t="b">
        <f t="shared" si="3"/>
        <v>0</v>
      </c>
      <c r="I314" s="51" t="b">
        <v>0</v>
      </c>
      <c r="J314" s="51" t="b">
        <v>1</v>
      </c>
      <c r="K314" s="51" t="b">
        <v>0</v>
      </c>
      <c r="L314" s="53" t="b">
        <v>0</v>
      </c>
      <c r="M314" s="53" t="b">
        <v>0</v>
      </c>
      <c r="N314" s="53" t="b">
        <v>0</v>
      </c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>
      <c r="A315" s="1"/>
      <c r="B315" s="52">
        <v>91040.0</v>
      </c>
      <c r="C315" s="42" t="str">
        <f>if(VLOOKUP($B315,'Zip Codes Analysis'!$B:$K,2,false)=true, "Yes, Disadvantaged Community", "No")</f>
        <v>No</v>
      </c>
      <c r="D315" s="42" t="str">
        <f>if(VLOOKUP($B315,'Zip Codes Analysis'!$B:$K,3,false)&gt;1, "Yes, Rural Community", "No")</f>
        <v>Yes, Rural Community</v>
      </c>
      <c r="E315" s="41" t="str">
        <f>if(VLOOKUP($B315,'Zip Codes Analysis'!$B:$K,4,false)&gt;1, "Yes, Low Income Community", "No")</f>
        <v>No</v>
      </c>
      <c r="F315" s="43" t="str">
        <f t="shared" si="33"/>
        <v>Yes, Program Services Eligible</v>
      </c>
      <c r="G315" s="43" t="str">
        <f t="shared" si="2"/>
        <v>Yes, Underserved Program Services Eligible</v>
      </c>
      <c r="H315" s="52" t="b">
        <f t="shared" si="3"/>
        <v>1</v>
      </c>
      <c r="I315" s="52" t="b">
        <v>1</v>
      </c>
      <c r="J315" s="52" t="b">
        <v>1</v>
      </c>
      <c r="K315" s="52" t="b">
        <v>1</v>
      </c>
      <c r="L315" s="57" t="b">
        <v>0</v>
      </c>
      <c r="M315" s="57" t="b">
        <v>0</v>
      </c>
      <c r="N315" s="57" t="b">
        <v>0</v>
      </c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>
      <c r="A316" s="37"/>
      <c r="B316" s="34">
        <v>91041.0</v>
      </c>
      <c r="C316" s="16" t="str">
        <f>if(VLOOKUP($B316,'Zip Codes Analysis'!$B:$K,2,false)=true, "Yes, Disadvantaged Community", "No")</f>
        <v>No</v>
      </c>
      <c r="D316" s="41" t="str">
        <f>if(VLOOKUP($B316,'Zip Codes Analysis'!$B:$K,3,false)&gt;1, "Yes, Rural Community", "No")</f>
        <v>No</v>
      </c>
      <c r="E316" s="41" t="str">
        <f>if(VLOOKUP($B316,'Zip Codes Analysis'!$B:$K,4,false)&gt;1, "Yes, Low Income Community", "No")</f>
        <v>No</v>
      </c>
      <c r="F316" s="43" t="str">
        <f>If(AND(J316=FALSE,K316=FALSE), "No","Yes, Program Service Eligible")</f>
        <v>No</v>
      </c>
      <c r="G316" s="43" t="str">
        <f t="shared" si="2"/>
        <v>No</v>
      </c>
      <c r="H316" s="34" t="b">
        <f t="shared" si="3"/>
        <v>0</v>
      </c>
      <c r="I316" s="34" t="b">
        <v>0</v>
      </c>
      <c r="J316" s="34" t="b">
        <v>0</v>
      </c>
      <c r="K316" s="34" t="b">
        <v>0</v>
      </c>
      <c r="L316" s="56" t="b">
        <v>0</v>
      </c>
      <c r="M316" s="56" t="b">
        <v>0</v>
      </c>
      <c r="N316" s="56" t="b">
        <v>0</v>
      </c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>
      <c r="A317" s="50"/>
      <c r="B317" s="51">
        <v>91042.0</v>
      </c>
      <c r="C317" s="42" t="str">
        <f>if(VLOOKUP($B317,'Zip Codes Analysis'!$B:$K,2,false)=true, "Yes, Disadvantaged Community", "No")</f>
        <v>No</v>
      </c>
      <c r="D317" s="42" t="str">
        <f>if(VLOOKUP($B317,'Zip Codes Analysis'!$B:$K,3,false)&gt;1, "Yes, Rural Community", "No")</f>
        <v>No</v>
      </c>
      <c r="E317" s="41" t="str">
        <f>if(VLOOKUP($B317,'Zip Codes Analysis'!$B:$K,4,false)&gt;1, "Yes, Low Income Community", "No")</f>
        <v>No</v>
      </c>
      <c r="F317" s="43" t="str">
        <f>If(AND(J317=FALSE,K317=FALSE), "No","Yes, Program Services Eligible")</f>
        <v>Yes, Program Services Eligible</v>
      </c>
      <c r="G317" s="43" t="str">
        <f t="shared" si="2"/>
        <v>No</v>
      </c>
      <c r="H317" s="52" t="b">
        <f t="shared" si="3"/>
        <v>0</v>
      </c>
      <c r="I317" s="51" t="b">
        <v>0</v>
      </c>
      <c r="J317" s="51" t="b">
        <v>1</v>
      </c>
      <c r="K317" s="51" t="b">
        <v>1</v>
      </c>
      <c r="L317" s="53" t="b">
        <v>0</v>
      </c>
      <c r="M317" s="53" t="b">
        <v>0</v>
      </c>
      <c r="N317" s="53" t="b">
        <v>0</v>
      </c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>
      <c r="A318" s="37"/>
      <c r="B318" s="34">
        <v>91043.0</v>
      </c>
      <c r="C318" s="16" t="str">
        <f>if(VLOOKUP($B318,'Zip Codes Analysis'!$B:$K,2,false)=true, "Yes, Disadvantaged Community", "No")</f>
        <v>No</v>
      </c>
      <c r="D318" s="41" t="str">
        <f>if(VLOOKUP($B318,'Zip Codes Analysis'!$B:$K,3,false)&gt;1, "Yes, Rural Community", "No")</f>
        <v>No</v>
      </c>
      <c r="E318" s="41" t="str">
        <f>if(VLOOKUP($B318,'Zip Codes Analysis'!$B:$K,4,false)&gt;1, "Yes, Low Income Community", "No")</f>
        <v>No</v>
      </c>
      <c r="F318" s="43" t="str">
        <f>If(AND(J318=FALSE,K318=FALSE), "No","Yes, Program Service Eligible")</f>
        <v>No</v>
      </c>
      <c r="G318" s="43" t="str">
        <f t="shared" si="2"/>
        <v>No</v>
      </c>
      <c r="H318" s="34" t="b">
        <f t="shared" si="3"/>
        <v>0</v>
      </c>
      <c r="I318" s="34" t="b">
        <v>0</v>
      </c>
      <c r="J318" s="34" t="b">
        <v>0</v>
      </c>
      <c r="K318" s="34" t="b">
        <v>0</v>
      </c>
      <c r="L318" s="56" t="b">
        <v>0</v>
      </c>
      <c r="M318" s="56" t="b">
        <v>0</v>
      </c>
      <c r="N318" s="56" t="b">
        <v>0</v>
      </c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>
      <c r="A319" s="50"/>
      <c r="B319" s="51">
        <v>91046.0</v>
      </c>
      <c r="C319" s="42" t="str">
        <f>if(VLOOKUP($B319,'Zip Codes Analysis'!$B:$K,2,false)=true, "Yes, Disadvantaged Community", "No")</f>
        <v>No</v>
      </c>
      <c r="D319" s="42" t="str">
        <f>if(VLOOKUP($B319,'Zip Codes Analysis'!$B:$K,3,false)&gt;1, "Yes, Rural Community", "No")</f>
        <v>No</v>
      </c>
      <c r="E319" s="41" t="str">
        <f>if(VLOOKUP($B319,'Zip Codes Analysis'!$B:$K,4,false)&gt;1, "Yes, Low Income Community", "No")</f>
        <v>No</v>
      </c>
      <c r="F319" s="43" t="str">
        <f t="shared" ref="F319:F330" si="34">If(AND(J319=FALSE,K319=FALSE), "No","Yes, Program Services Eligible")</f>
        <v>Yes, Program Services Eligible</v>
      </c>
      <c r="G319" s="43" t="str">
        <f t="shared" si="2"/>
        <v>No</v>
      </c>
      <c r="H319" s="52" t="b">
        <f t="shared" si="3"/>
        <v>0</v>
      </c>
      <c r="I319" s="51" t="b">
        <v>0</v>
      </c>
      <c r="J319" s="51" t="b">
        <v>0</v>
      </c>
      <c r="K319" s="51" t="b">
        <v>1</v>
      </c>
      <c r="L319" s="53" t="b">
        <v>0</v>
      </c>
      <c r="M319" s="53" t="b">
        <v>0</v>
      </c>
      <c r="N319" s="53" t="b">
        <v>0</v>
      </c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>
      <c r="A320" s="50"/>
      <c r="B320" s="51">
        <v>91066.0</v>
      </c>
      <c r="C320" s="42" t="str">
        <f>if(VLOOKUP($B320,'Zip Codes Analysis'!$B:$K,2,false)=true, "Yes, Disadvantaged Community", "No")</f>
        <v>No</v>
      </c>
      <c r="D320" s="42" t="str">
        <f>if(VLOOKUP($B320,'Zip Codes Analysis'!$B:$K,3,false)&gt;1, "Yes, Rural Community", "No")</f>
        <v>No</v>
      </c>
      <c r="E320" s="41" t="str">
        <f>if(VLOOKUP($B320,'Zip Codes Analysis'!$B:$K,4,false)&gt;1, "Yes, Low Income Community", "No")</f>
        <v>No</v>
      </c>
      <c r="F320" s="43" t="str">
        <f t="shared" si="34"/>
        <v>Yes, Program Services Eligible</v>
      </c>
      <c r="G320" s="43" t="str">
        <f t="shared" si="2"/>
        <v>No</v>
      </c>
      <c r="H320" s="52" t="b">
        <f t="shared" si="3"/>
        <v>0</v>
      </c>
      <c r="I320" s="51" t="b">
        <v>0</v>
      </c>
      <c r="J320" s="51" t="b">
        <v>1</v>
      </c>
      <c r="K320" s="51" t="b">
        <v>0</v>
      </c>
      <c r="L320" s="53" t="b">
        <v>0</v>
      </c>
      <c r="M320" s="53" t="b">
        <v>0</v>
      </c>
      <c r="N320" s="53" t="b">
        <v>0</v>
      </c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>
      <c r="A321" s="50"/>
      <c r="B321" s="51">
        <v>91077.0</v>
      </c>
      <c r="C321" s="42" t="str">
        <f>if(VLOOKUP($B321,'Zip Codes Analysis'!$B:$K,2,false)=true, "Yes, Disadvantaged Community", "No")</f>
        <v>No</v>
      </c>
      <c r="D321" s="42" t="str">
        <f>if(VLOOKUP($B321,'Zip Codes Analysis'!$B:$K,3,false)&gt;1, "Yes, Rural Community", "No")</f>
        <v>No</v>
      </c>
      <c r="E321" s="41" t="str">
        <f>if(VLOOKUP($B321,'Zip Codes Analysis'!$B:$K,4,false)&gt;1, "Yes, Low Income Community", "No")</f>
        <v>No</v>
      </c>
      <c r="F321" s="43" t="str">
        <f t="shared" si="34"/>
        <v>Yes, Program Services Eligible</v>
      </c>
      <c r="G321" s="43" t="str">
        <f t="shared" si="2"/>
        <v>No</v>
      </c>
      <c r="H321" s="52" t="b">
        <f t="shared" si="3"/>
        <v>0</v>
      </c>
      <c r="I321" s="51" t="b">
        <v>0</v>
      </c>
      <c r="J321" s="51" t="b">
        <v>1</v>
      </c>
      <c r="K321" s="51" t="b">
        <v>0</v>
      </c>
      <c r="L321" s="53" t="b">
        <v>0</v>
      </c>
      <c r="M321" s="53" t="b">
        <v>0</v>
      </c>
      <c r="N321" s="53" t="b">
        <v>0</v>
      </c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>
      <c r="A322" s="1"/>
      <c r="B322" s="52">
        <v>91101.0</v>
      </c>
      <c r="C322" s="42" t="str">
        <f>if(VLOOKUP($B322,'Zip Codes Analysis'!$B:$K,2,false)=true, "Yes, Disadvantaged Community", "No")</f>
        <v>No</v>
      </c>
      <c r="D322" s="42" t="str">
        <f>if(VLOOKUP($B322,'Zip Codes Analysis'!$B:$K,3,false)&gt;1, "Yes, Rural Community", "No")</f>
        <v>No</v>
      </c>
      <c r="E322" s="41" t="str">
        <f>if(VLOOKUP($B322,'Zip Codes Analysis'!$B:$K,4,false)&gt;1, "Yes, Low Income Community", "No")</f>
        <v>No</v>
      </c>
      <c r="F322" s="43" t="str">
        <f t="shared" si="34"/>
        <v>Yes, Program Services Eligible</v>
      </c>
      <c r="G322" s="43" t="str">
        <f t="shared" si="2"/>
        <v>Yes, Underserved Program Services Eligible</v>
      </c>
      <c r="H322" s="52" t="b">
        <f t="shared" si="3"/>
        <v>0</v>
      </c>
      <c r="I322" s="52" t="b">
        <v>1</v>
      </c>
      <c r="J322" s="52" t="b">
        <v>1</v>
      </c>
      <c r="K322" s="52" t="b">
        <v>1</v>
      </c>
      <c r="L322" s="57" t="b">
        <v>0</v>
      </c>
      <c r="M322" s="57" t="b">
        <v>0</v>
      </c>
      <c r="N322" s="57" t="b">
        <v>0</v>
      </c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>
      <c r="A323" s="1"/>
      <c r="B323" s="52">
        <v>91102.0</v>
      </c>
      <c r="C323" s="42" t="str">
        <f>if(VLOOKUP($B323,'Zip Codes Analysis'!$B:$K,2,false)=true, "Yes, Disadvantaged Community", "No")</f>
        <v>No</v>
      </c>
      <c r="D323" s="42" t="str">
        <f>if(VLOOKUP($B323,'Zip Codes Analysis'!$B:$K,3,false)&gt;1, "Yes, Rural Community", "No")</f>
        <v>No</v>
      </c>
      <c r="E323" s="41" t="str">
        <f>if(VLOOKUP($B323,'Zip Codes Analysis'!$B:$K,4,false)&gt;1, "Yes, Low Income Community", "No")</f>
        <v>No</v>
      </c>
      <c r="F323" s="43" t="str">
        <f t="shared" si="34"/>
        <v>Yes, Program Services Eligible</v>
      </c>
      <c r="G323" s="43" t="str">
        <f t="shared" si="2"/>
        <v>Yes, Underserved Program Services Eligible</v>
      </c>
      <c r="H323" s="52" t="b">
        <f t="shared" si="3"/>
        <v>0</v>
      </c>
      <c r="I323" s="52" t="b">
        <v>1</v>
      </c>
      <c r="J323" s="52" t="b">
        <v>1</v>
      </c>
      <c r="K323" s="52" t="b">
        <v>0</v>
      </c>
      <c r="L323" s="57" t="b">
        <v>0</v>
      </c>
      <c r="M323" s="57" t="b">
        <v>0</v>
      </c>
      <c r="N323" s="57" t="b">
        <v>0</v>
      </c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>
      <c r="A324" s="37"/>
      <c r="B324" s="40">
        <v>91103.0</v>
      </c>
      <c r="C324" s="41" t="str">
        <f>if(VLOOKUP($B324,'Zip Codes Analysis'!$B:$K,2,false)=true, "Yes, Disadvantaged Community", "No")</f>
        <v>Yes, Disadvantaged Community</v>
      </c>
      <c r="D324" s="42" t="str">
        <f>if(VLOOKUP($B324,'Zip Codes Analysis'!$B:$K,3,false)&gt;1, "Yes, Rural Community", "No")</f>
        <v>No</v>
      </c>
      <c r="E324" s="41" t="str">
        <f>if(VLOOKUP($B324,'Zip Codes Analysis'!$B:$K,4,false)&gt;1, "Yes, Low Income Community", "No")</f>
        <v>Yes, Low Income Community</v>
      </c>
      <c r="F324" s="43" t="str">
        <f t="shared" si="34"/>
        <v>Yes, Program Services Eligible</v>
      </c>
      <c r="G324" s="43" t="str">
        <f t="shared" si="2"/>
        <v>Yes, Underserved Program Services Eligible</v>
      </c>
      <c r="H324" s="40" t="b">
        <f t="shared" si="3"/>
        <v>1</v>
      </c>
      <c r="I324" s="40" t="b">
        <v>1</v>
      </c>
      <c r="J324" s="40" t="b">
        <v>0</v>
      </c>
      <c r="K324" s="40" t="b">
        <v>1</v>
      </c>
      <c r="L324" s="44" t="b">
        <v>0</v>
      </c>
      <c r="M324" s="44" t="b">
        <v>0</v>
      </c>
      <c r="N324" s="44" t="b">
        <v>0</v>
      </c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>
      <c r="A325" s="50"/>
      <c r="B325" s="51">
        <v>91104.0</v>
      </c>
      <c r="C325" s="42" t="str">
        <f>if(VLOOKUP($B325,'Zip Codes Analysis'!$B:$K,2,false)=true, "Yes, Disadvantaged Community", "No")</f>
        <v>No</v>
      </c>
      <c r="D325" s="42" t="str">
        <f>if(VLOOKUP($B325,'Zip Codes Analysis'!$B:$K,3,false)&gt;1, "Yes, Rural Community", "No")</f>
        <v>No</v>
      </c>
      <c r="E325" s="41" t="str">
        <f>if(VLOOKUP($B325,'Zip Codes Analysis'!$B:$K,4,false)&gt;1, "Yes, Low Income Community", "No")</f>
        <v>No</v>
      </c>
      <c r="F325" s="43" t="str">
        <f t="shared" si="34"/>
        <v>Yes, Program Services Eligible</v>
      </c>
      <c r="G325" s="43" t="str">
        <f t="shared" si="2"/>
        <v>No</v>
      </c>
      <c r="H325" s="52" t="b">
        <f t="shared" si="3"/>
        <v>0</v>
      </c>
      <c r="I325" s="51" t="b">
        <v>0</v>
      </c>
      <c r="J325" s="51" t="b">
        <v>1</v>
      </c>
      <c r="K325" s="51" t="b">
        <v>1</v>
      </c>
      <c r="L325" s="53" t="b">
        <v>0</v>
      </c>
      <c r="M325" s="53" t="b">
        <v>0</v>
      </c>
      <c r="N325" s="53" t="b">
        <v>0</v>
      </c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>
      <c r="A326" s="1"/>
      <c r="B326" s="52">
        <v>91105.0</v>
      </c>
      <c r="C326" s="42" t="str">
        <f>if(VLOOKUP($B326,'Zip Codes Analysis'!$B:$K,2,false)=true, "Yes, Disadvantaged Community", "No")</f>
        <v>No</v>
      </c>
      <c r="D326" s="42" t="str">
        <f>if(VLOOKUP($B326,'Zip Codes Analysis'!$B:$K,3,false)&gt;1, "Yes, Rural Community", "No")</f>
        <v>No</v>
      </c>
      <c r="E326" s="41" t="str">
        <f>if(VLOOKUP($B326,'Zip Codes Analysis'!$B:$K,4,false)&gt;1, "Yes, Low Income Community", "No")</f>
        <v>No</v>
      </c>
      <c r="F326" s="43" t="str">
        <f t="shared" si="34"/>
        <v>Yes, Program Services Eligible</v>
      </c>
      <c r="G326" s="43" t="str">
        <f t="shared" si="2"/>
        <v>Yes, Underserved Program Services Eligible</v>
      </c>
      <c r="H326" s="52" t="b">
        <f t="shared" si="3"/>
        <v>0</v>
      </c>
      <c r="I326" s="52" t="b">
        <v>1</v>
      </c>
      <c r="J326" s="52" t="b">
        <v>0</v>
      </c>
      <c r="K326" s="52" t="b">
        <v>1</v>
      </c>
      <c r="L326" s="57" t="b">
        <v>0</v>
      </c>
      <c r="M326" s="57" t="b">
        <v>0</v>
      </c>
      <c r="N326" s="57" t="b">
        <v>0</v>
      </c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>
      <c r="A327" s="50"/>
      <c r="B327" s="51">
        <v>91106.0</v>
      </c>
      <c r="C327" s="42" t="str">
        <f>if(VLOOKUP($B327,'Zip Codes Analysis'!$B:$K,2,false)=true, "Yes, Disadvantaged Community", "No")</f>
        <v>No</v>
      </c>
      <c r="D327" s="42" t="str">
        <f>if(VLOOKUP($B327,'Zip Codes Analysis'!$B:$K,3,false)&gt;1, "Yes, Rural Community", "No")</f>
        <v>No</v>
      </c>
      <c r="E327" s="41" t="str">
        <f>if(VLOOKUP($B327,'Zip Codes Analysis'!$B:$K,4,false)&gt;1, "Yes, Low Income Community", "No")</f>
        <v>No</v>
      </c>
      <c r="F327" s="43" t="str">
        <f t="shared" si="34"/>
        <v>Yes, Program Services Eligible</v>
      </c>
      <c r="G327" s="43" t="str">
        <f t="shared" si="2"/>
        <v>No</v>
      </c>
      <c r="H327" s="52" t="b">
        <f t="shared" si="3"/>
        <v>0</v>
      </c>
      <c r="I327" s="51" t="b">
        <v>0</v>
      </c>
      <c r="J327" s="51" t="b">
        <v>1</v>
      </c>
      <c r="K327" s="51" t="b">
        <v>1</v>
      </c>
      <c r="L327" s="53" t="b">
        <v>0</v>
      </c>
      <c r="M327" s="53" t="b">
        <v>0</v>
      </c>
      <c r="N327" s="53" t="b">
        <v>0</v>
      </c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>
      <c r="A328" s="50"/>
      <c r="B328" s="51">
        <v>91107.0</v>
      </c>
      <c r="C328" s="42" t="str">
        <f>if(VLOOKUP($B328,'Zip Codes Analysis'!$B:$K,2,false)=true, "Yes, Disadvantaged Community", "No")</f>
        <v>No</v>
      </c>
      <c r="D328" s="42" t="str">
        <f>if(VLOOKUP($B328,'Zip Codes Analysis'!$B:$K,3,false)&gt;1, "Yes, Rural Community", "No")</f>
        <v>No</v>
      </c>
      <c r="E328" s="41" t="str">
        <f>if(VLOOKUP($B328,'Zip Codes Analysis'!$B:$K,4,false)&gt;1, "Yes, Low Income Community", "No")</f>
        <v>No</v>
      </c>
      <c r="F328" s="43" t="str">
        <f t="shared" si="34"/>
        <v>Yes, Program Services Eligible</v>
      </c>
      <c r="G328" s="43" t="str">
        <f t="shared" si="2"/>
        <v>No</v>
      </c>
      <c r="H328" s="52" t="b">
        <f t="shared" si="3"/>
        <v>0</v>
      </c>
      <c r="I328" s="51" t="b">
        <v>0</v>
      </c>
      <c r="J328" s="51" t="b">
        <v>1</v>
      </c>
      <c r="K328" s="51" t="b">
        <v>1</v>
      </c>
      <c r="L328" s="53" t="b">
        <v>0</v>
      </c>
      <c r="M328" s="53" t="b">
        <v>0</v>
      </c>
      <c r="N328" s="53" t="b">
        <v>0</v>
      </c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>
      <c r="A329" s="50"/>
      <c r="B329" s="51">
        <v>91108.0</v>
      </c>
      <c r="C329" s="42" t="str">
        <f>if(VLOOKUP($B329,'Zip Codes Analysis'!$B:$K,2,false)=true, "Yes, Disadvantaged Community", "No")</f>
        <v>No</v>
      </c>
      <c r="D329" s="42" t="str">
        <f>if(VLOOKUP($B329,'Zip Codes Analysis'!$B:$K,3,false)&gt;1, "Yes, Rural Community", "No")</f>
        <v>No</v>
      </c>
      <c r="E329" s="41" t="str">
        <f>if(VLOOKUP($B329,'Zip Codes Analysis'!$B:$K,4,false)&gt;1, "Yes, Low Income Community", "No")</f>
        <v>No</v>
      </c>
      <c r="F329" s="43" t="str">
        <f t="shared" si="34"/>
        <v>Yes, Program Services Eligible</v>
      </c>
      <c r="G329" s="43" t="str">
        <f t="shared" si="2"/>
        <v>No</v>
      </c>
      <c r="H329" s="52" t="b">
        <f t="shared" si="3"/>
        <v>0</v>
      </c>
      <c r="I329" s="51" t="b">
        <v>0</v>
      </c>
      <c r="J329" s="51" t="b">
        <v>1</v>
      </c>
      <c r="K329" s="51" t="b">
        <v>1</v>
      </c>
      <c r="L329" s="53" t="b">
        <v>0</v>
      </c>
      <c r="M329" s="53" t="b">
        <v>0</v>
      </c>
      <c r="N329" s="53" t="b">
        <v>0</v>
      </c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>
      <c r="A330" s="50"/>
      <c r="B330" s="51">
        <v>91109.0</v>
      </c>
      <c r="C330" s="42" t="str">
        <f>if(VLOOKUP($B330,'Zip Codes Analysis'!$B:$K,2,false)=true, "Yes, Disadvantaged Community", "No")</f>
        <v>No</v>
      </c>
      <c r="D330" s="42" t="str">
        <f>if(VLOOKUP($B330,'Zip Codes Analysis'!$B:$K,3,false)&gt;1, "Yes, Rural Community", "No")</f>
        <v>No</v>
      </c>
      <c r="E330" s="41" t="str">
        <f>if(VLOOKUP($B330,'Zip Codes Analysis'!$B:$K,4,false)&gt;1, "Yes, Low Income Community", "No")</f>
        <v>No</v>
      </c>
      <c r="F330" s="43" t="str">
        <f t="shared" si="34"/>
        <v>Yes, Program Services Eligible</v>
      </c>
      <c r="G330" s="43" t="str">
        <f t="shared" si="2"/>
        <v>No</v>
      </c>
      <c r="H330" s="52" t="b">
        <f t="shared" si="3"/>
        <v>0</v>
      </c>
      <c r="I330" s="51" t="b">
        <v>0</v>
      </c>
      <c r="J330" s="51" t="b">
        <v>1</v>
      </c>
      <c r="K330" s="51" t="b">
        <v>0</v>
      </c>
      <c r="L330" s="53" t="b">
        <v>0</v>
      </c>
      <c r="M330" s="53" t="b">
        <v>0</v>
      </c>
      <c r="N330" s="53" t="b">
        <v>0</v>
      </c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>
      <c r="A331" s="37"/>
      <c r="B331" s="34">
        <v>91110.0</v>
      </c>
      <c r="C331" s="16" t="str">
        <f>if(VLOOKUP($B331,'Zip Codes Analysis'!$B:$K,2,false)=true, "Yes, Disadvantaged Community", "No")</f>
        <v>No</v>
      </c>
      <c r="D331" s="41" t="str">
        <f>if(VLOOKUP($B331,'Zip Codes Analysis'!$B:$K,3,false)&gt;1, "Yes, Rural Community", "No")</f>
        <v>No</v>
      </c>
      <c r="E331" s="41" t="str">
        <f>if(VLOOKUP($B331,'Zip Codes Analysis'!$B:$K,4,false)&gt;1, "Yes, Low Income Community", "No")</f>
        <v>No</v>
      </c>
      <c r="F331" s="43" t="str">
        <f t="shared" ref="F331:F332" si="35">If(AND(J331=FALSE,K331=FALSE), "No","Yes, Program Service Eligible")</f>
        <v>No</v>
      </c>
      <c r="G331" s="43" t="str">
        <f t="shared" si="2"/>
        <v>No</v>
      </c>
      <c r="H331" s="34" t="b">
        <f t="shared" si="3"/>
        <v>0</v>
      </c>
      <c r="I331" s="34" t="b">
        <v>0</v>
      </c>
      <c r="J331" s="34" t="b">
        <v>0</v>
      </c>
      <c r="K331" s="34" t="b">
        <v>0</v>
      </c>
      <c r="L331" s="56" t="b">
        <v>0</v>
      </c>
      <c r="M331" s="56" t="b">
        <v>0</v>
      </c>
      <c r="N331" s="56" t="b">
        <v>0</v>
      </c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>
      <c r="A332" s="37"/>
      <c r="B332" s="34">
        <v>91114.0</v>
      </c>
      <c r="C332" s="16" t="str">
        <f>if(VLOOKUP($B332,'Zip Codes Analysis'!$B:$K,2,false)=true, "Yes, Disadvantaged Community", "No")</f>
        <v>No</v>
      </c>
      <c r="D332" s="41" t="str">
        <f>if(VLOOKUP($B332,'Zip Codes Analysis'!$B:$K,3,false)&gt;1, "Yes, Rural Community", "No")</f>
        <v>No</v>
      </c>
      <c r="E332" s="41" t="str">
        <f>if(VLOOKUP($B332,'Zip Codes Analysis'!$B:$K,4,false)&gt;1, "Yes, Low Income Community", "No")</f>
        <v>No</v>
      </c>
      <c r="F332" s="43" t="str">
        <f t="shared" si="35"/>
        <v>No</v>
      </c>
      <c r="G332" s="43" t="str">
        <f t="shared" si="2"/>
        <v>Yes, Underserved Program Services Eligible</v>
      </c>
      <c r="H332" s="34" t="b">
        <f t="shared" si="3"/>
        <v>0</v>
      </c>
      <c r="I332" s="34" t="b">
        <v>1</v>
      </c>
      <c r="J332" s="34" t="b">
        <v>0</v>
      </c>
      <c r="K332" s="34" t="b">
        <v>0</v>
      </c>
      <c r="L332" s="56" t="b">
        <v>0</v>
      </c>
      <c r="M332" s="56" t="b">
        <v>0</v>
      </c>
      <c r="N332" s="56" t="b">
        <v>0</v>
      </c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>
      <c r="A333" s="50"/>
      <c r="B333" s="51">
        <v>91115.0</v>
      </c>
      <c r="C333" s="42" t="str">
        <f>if(VLOOKUP($B333,'Zip Codes Analysis'!$B:$K,2,false)=true, "Yes, Disadvantaged Community", "No")</f>
        <v>No</v>
      </c>
      <c r="D333" s="42" t="str">
        <f>if(VLOOKUP($B333,'Zip Codes Analysis'!$B:$K,3,false)&gt;1, "Yes, Rural Community", "No")</f>
        <v>No</v>
      </c>
      <c r="E333" s="41" t="str">
        <f>if(VLOOKUP($B333,'Zip Codes Analysis'!$B:$K,4,false)&gt;1, "Yes, Low Income Community", "No")</f>
        <v>No</v>
      </c>
      <c r="F333" s="43" t="str">
        <f>If(AND(J333=FALSE,K333=FALSE), "No","Yes, Program Services Eligible")</f>
        <v>Yes, Program Services Eligible</v>
      </c>
      <c r="G333" s="43" t="str">
        <f t="shared" si="2"/>
        <v>No</v>
      </c>
      <c r="H333" s="52" t="b">
        <f t="shared" si="3"/>
        <v>0</v>
      </c>
      <c r="I333" s="51" t="b">
        <v>0</v>
      </c>
      <c r="J333" s="51" t="b">
        <v>1</v>
      </c>
      <c r="K333" s="51" t="b">
        <v>0</v>
      </c>
      <c r="L333" s="53" t="b">
        <v>0</v>
      </c>
      <c r="M333" s="53" t="b">
        <v>0</v>
      </c>
      <c r="N333" s="53" t="b">
        <v>0</v>
      </c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>
      <c r="A334" s="37"/>
      <c r="B334" s="34">
        <v>91116.0</v>
      </c>
      <c r="C334" s="16" t="str">
        <f>if(VLOOKUP($B334,'Zip Codes Analysis'!$B:$K,2,false)=true, "Yes, Disadvantaged Community", "No")</f>
        <v>No</v>
      </c>
      <c r="D334" s="41" t="str">
        <f>if(VLOOKUP($B334,'Zip Codes Analysis'!$B:$K,3,false)&gt;1, "Yes, Rural Community", "No")</f>
        <v>No</v>
      </c>
      <c r="E334" s="41" t="str">
        <f>if(VLOOKUP($B334,'Zip Codes Analysis'!$B:$K,4,false)&gt;1, "Yes, Low Income Community", "No")</f>
        <v>No</v>
      </c>
      <c r="F334" s="43" t="str">
        <f>If(AND(J334=FALSE,K334=FALSE), "No","Yes, Program Service Eligible")</f>
        <v>No</v>
      </c>
      <c r="G334" s="43" t="str">
        <f t="shared" si="2"/>
        <v>No</v>
      </c>
      <c r="H334" s="34" t="b">
        <f t="shared" si="3"/>
        <v>0</v>
      </c>
      <c r="I334" s="34" t="b">
        <v>0</v>
      </c>
      <c r="J334" s="34" t="b">
        <v>0</v>
      </c>
      <c r="K334" s="34" t="b">
        <v>0</v>
      </c>
      <c r="L334" s="56" t="b">
        <v>0</v>
      </c>
      <c r="M334" s="56" t="b">
        <v>0</v>
      </c>
      <c r="N334" s="56" t="b">
        <v>0</v>
      </c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>
      <c r="A335" s="50"/>
      <c r="B335" s="51">
        <v>91117.0</v>
      </c>
      <c r="C335" s="42" t="str">
        <f>if(VLOOKUP($B335,'Zip Codes Analysis'!$B:$K,2,false)=true, "Yes, Disadvantaged Community", "No")</f>
        <v>No</v>
      </c>
      <c r="D335" s="42" t="str">
        <f>if(VLOOKUP($B335,'Zip Codes Analysis'!$B:$K,3,false)&gt;1, "Yes, Rural Community", "No")</f>
        <v>No</v>
      </c>
      <c r="E335" s="41" t="str">
        <f>if(VLOOKUP($B335,'Zip Codes Analysis'!$B:$K,4,false)&gt;1, "Yes, Low Income Community", "No")</f>
        <v>No</v>
      </c>
      <c r="F335" s="43" t="str">
        <f t="shared" ref="F335:F337" si="36">If(AND(J335=FALSE,K335=FALSE), "No","Yes, Program Services Eligible")</f>
        <v>Yes, Program Services Eligible</v>
      </c>
      <c r="G335" s="43" t="str">
        <f t="shared" si="2"/>
        <v>No</v>
      </c>
      <c r="H335" s="52" t="b">
        <f t="shared" si="3"/>
        <v>0</v>
      </c>
      <c r="I335" s="51" t="b">
        <v>0</v>
      </c>
      <c r="J335" s="51" t="b">
        <v>1</v>
      </c>
      <c r="K335" s="51" t="b">
        <v>0</v>
      </c>
      <c r="L335" s="53" t="b">
        <v>0</v>
      </c>
      <c r="M335" s="53" t="b">
        <v>0</v>
      </c>
      <c r="N335" s="53" t="b">
        <v>0</v>
      </c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>
      <c r="A336" s="50"/>
      <c r="B336" s="51">
        <v>91118.0</v>
      </c>
      <c r="C336" s="42" t="str">
        <f>if(VLOOKUP($B336,'Zip Codes Analysis'!$B:$K,2,false)=true, "Yes, Disadvantaged Community", "No")</f>
        <v>No</v>
      </c>
      <c r="D336" s="42" t="str">
        <f>if(VLOOKUP($B336,'Zip Codes Analysis'!$B:$K,3,false)&gt;1, "Yes, Rural Community", "No")</f>
        <v>No</v>
      </c>
      <c r="E336" s="41" t="str">
        <f>if(VLOOKUP($B336,'Zip Codes Analysis'!$B:$K,4,false)&gt;1, "Yes, Low Income Community", "No")</f>
        <v>No</v>
      </c>
      <c r="F336" s="43" t="str">
        <f t="shared" si="36"/>
        <v>Yes, Program Services Eligible</v>
      </c>
      <c r="G336" s="43" t="str">
        <f t="shared" si="2"/>
        <v>No</v>
      </c>
      <c r="H336" s="52" t="b">
        <f t="shared" si="3"/>
        <v>0</v>
      </c>
      <c r="I336" s="51" t="b">
        <v>0</v>
      </c>
      <c r="J336" s="51" t="b">
        <v>1</v>
      </c>
      <c r="K336" s="51" t="b">
        <v>0</v>
      </c>
      <c r="L336" s="53" t="b">
        <v>0</v>
      </c>
      <c r="M336" s="53" t="b">
        <v>0</v>
      </c>
      <c r="N336" s="53" t="b">
        <v>0</v>
      </c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>
      <c r="A337" s="50"/>
      <c r="B337" s="51">
        <v>91121.0</v>
      </c>
      <c r="C337" s="42" t="str">
        <f>if(VLOOKUP($B337,'Zip Codes Analysis'!$B:$K,2,false)=true, "Yes, Disadvantaged Community", "No")</f>
        <v>No</v>
      </c>
      <c r="D337" s="42" t="str">
        <f>if(VLOOKUP($B337,'Zip Codes Analysis'!$B:$K,3,false)&gt;1, "Yes, Rural Community", "No")</f>
        <v>No</v>
      </c>
      <c r="E337" s="41" t="str">
        <f>if(VLOOKUP($B337,'Zip Codes Analysis'!$B:$K,4,false)&gt;1, "Yes, Low Income Community", "No")</f>
        <v>No</v>
      </c>
      <c r="F337" s="43" t="str">
        <f t="shared" si="36"/>
        <v>Yes, Program Services Eligible</v>
      </c>
      <c r="G337" s="43" t="str">
        <f t="shared" si="2"/>
        <v>No</v>
      </c>
      <c r="H337" s="52" t="b">
        <f t="shared" si="3"/>
        <v>0</v>
      </c>
      <c r="I337" s="51" t="b">
        <v>0</v>
      </c>
      <c r="J337" s="51" t="b">
        <v>0</v>
      </c>
      <c r="K337" s="51" t="b">
        <v>1</v>
      </c>
      <c r="L337" s="53" t="b">
        <v>0</v>
      </c>
      <c r="M337" s="53" t="b">
        <v>0</v>
      </c>
      <c r="N337" s="53" t="b">
        <v>0</v>
      </c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>
      <c r="A338" s="37"/>
      <c r="B338" s="34">
        <v>91122.0</v>
      </c>
      <c r="C338" s="16" t="str">
        <f>if(VLOOKUP($B338,'Zip Codes Analysis'!$B:$K,2,false)=true, "Yes, Disadvantaged Community", "No")</f>
        <v>No</v>
      </c>
      <c r="D338" s="41" t="str">
        <f>if(VLOOKUP($B338,'Zip Codes Analysis'!$B:$K,3,false)&gt;1, "Yes, Rural Community", "No")</f>
        <v>No</v>
      </c>
      <c r="E338" s="41" t="str">
        <f>if(VLOOKUP($B338,'Zip Codes Analysis'!$B:$K,4,false)&gt;1, "Yes, Low Income Community", "No")</f>
        <v>No</v>
      </c>
      <c r="F338" s="43" t="str">
        <f t="shared" ref="F338:F339" si="37">If(AND(J338=FALSE,K338=FALSE), "No","Yes, Program Service Eligible")</f>
        <v>No</v>
      </c>
      <c r="G338" s="43" t="str">
        <f t="shared" si="2"/>
        <v>No</v>
      </c>
      <c r="H338" s="34" t="b">
        <f t="shared" si="3"/>
        <v>0</v>
      </c>
      <c r="I338" s="34" t="b">
        <v>0</v>
      </c>
      <c r="J338" s="34" t="b">
        <v>0</v>
      </c>
      <c r="K338" s="34" t="b">
        <v>0</v>
      </c>
      <c r="L338" s="56" t="b">
        <v>0</v>
      </c>
      <c r="M338" s="56" t="b">
        <v>0</v>
      </c>
      <c r="N338" s="56" t="b">
        <v>0</v>
      </c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>
      <c r="A339" s="37"/>
      <c r="B339" s="34">
        <v>91123.0</v>
      </c>
      <c r="C339" s="16" t="str">
        <f>if(VLOOKUP($B339,'Zip Codes Analysis'!$B:$K,2,false)=true, "Yes, Disadvantaged Community", "No")</f>
        <v>No</v>
      </c>
      <c r="D339" s="41" t="str">
        <f>if(VLOOKUP($B339,'Zip Codes Analysis'!$B:$K,3,false)&gt;1, "Yes, Rural Community", "No")</f>
        <v>No</v>
      </c>
      <c r="E339" s="41" t="str">
        <f>if(VLOOKUP($B339,'Zip Codes Analysis'!$B:$K,4,false)&gt;1, "Yes, Low Income Community", "No")</f>
        <v>No</v>
      </c>
      <c r="F339" s="43" t="str">
        <f t="shared" si="37"/>
        <v>No</v>
      </c>
      <c r="G339" s="43" t="str">
        <f t="shared" si="2"/>
        <v>No</v>
      </c>
      <c r="H339" s="34" t="b">
        <f t="shared" si="3"/>
        <v>0</v>
      </c>
      <c r="I339" s="34" t="b">
        <v>0</v>
      </c>
      <c r="J339" s="34" t="b">
        <v>0</v>
      </c>
      <c r="K339" s="34" t="b">
        <v>0</v>
      </c>
      <c r="L339" s="56" t="b">
        <v>0</v>
      </c>
      <c r="M339" s="56" t="b">
        <v>0</v>
      </c>
      <c r="N339" s="56" t="b">
        <v>0</v>
      </c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>
      <c r="A340" s="1"/>
      <c r="B340" s="52">
        <v>91124.0</v>
      </c>
      <c r="C340" s="42" t="str">
        <f>if(VLOOKUP($B340,'Zip Codes Analysis'!$B:$K,2,false)=true, "Yes, Disadvantaged Community", "No")</f>
        <v>No</v>
      </c>
      <c r="D340" s="42" t="str">
        <f>if(VLOOKUP($B340,'Zip Codes Analysis'!$B:$K,3,false)&gt;1, "Yes, Rural Community", "No")</f>
        <v>No</v>
      </c>
      <c r="E340" s="41" t="str">
        <f>if(VLOOKUP($B340,'Zip Codes Analysis'!$B:$K,4,false)&gt;1, "Yes, Low Income Community", "No")</f>
        <v>No</v>
      </c>
      <c r="F340" s="43" t="str">
        <f t="shared" ref="F340:F341" si="38">If(AND(J340=FALSE,K340=FALSE), "No","Yes, Program Services Eligible")</f>
        <v>Yes, Program Services Eligible</v>
      </c>
      <c r="G340" s="43" t="str">
        <f t="shared" si="2"/>
        <v>Yes, Underserved Program Services Eligible</v>
      </c>
      <c r="H340" s="52" t="b">
        <f t="shared" si="3"/>
        <v>0</v>
      </c>
      <c r="I340" s="52" t="b">
        <v>1</v>
      </c>
      <c r="J340" s="52" t="b">
        <v>0</v>
      </c>
      <c r="K340" s="52" t="b">
        <v>1</v>
      </c>
      <c r="L340" s="57" t="b">
        <v>0</v>
      </c>
      <c r="M340" s="57" t="b">
        <v>0</v>
      </c>
      <c r="N340" s="57" t="b">
        <v>0</v>
      </c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>
      <c r="A341" s="50"/>
      <c r="B341" s="51">
        <v>91125.0</v>
      </c>
      <c r="C341" s="42" t="str">
        <f>if(VLOOKUP($B341,'Zip Codes Analysis'!$B:$K,2,false)=true, "Yes, Disadvantaged Community", "No")</f>
        <v>No</v>
      </c>
      <c r="D341" s="42" t="str">
        <f>if(VLOOKUP($B341,'Zip Codes Analysis'!$B:$K,3,false)&gt;1, "Yes, Rural Community", "No")</f>
        <v>No</v>
      </c>
      <c r="E341" s="41" t="str">
        <f>if(VLOOKUP($B341,'Zip Codes Analysis'!$B:$K,4,false)&gt;1, "Yes, Low Income Community", "No")</f>
        <v>No</v>
      </c>
      <c r="F341" s="43" t="str">
        <f t="shared" si="38"/>
        <v>Yes, Program Services Eligible</v>
      </c>
      <c r="G341" s="43" t="str">
        <f t="shared" si="2"/>
        <v>No</v>
      </c>
      <c r="H341" s="52" t="b">
        <f t="shared" si="3"/>
        <v>0</v>
      </c>
      <c r="I341" s="51" t="b">
        <v>0</v>
      </c>
      <c r="J341" s="51" t="b">
        <v>0</v>
      </c>
      <c r="K341" s="51" t="b">
        <v>1</v>
      </c>
      <c r="L341" s="53" t="b">
        <v>0</v>
      </c>
      <c r="M341" s="53" t="b">
        <v>0</v>
      </c>
      <c r="N341" s="53" t="b">
        <v>0</v>
      </c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>
      <c r="A342" s="37"/>
      <c r="B342" s="34">
        <v>91126.0</v>
      </c>
      <c r="C342" s="16" t="str">
        <f>if(VLOOKUP($B342,'Zip Codes Analysis'!$B:$K,2,false)=true, "Yes, Disadvantaged Community", "No")</f>
        <v>No</v>
      </c>
      <c r="D342" s="41" t="str">
        <f>if(VLOOKUP($B342,'Zip Codes Analysis'!$B:$K,3,false)&gt;1, "Yes, Rural Community", "No")</f>
        <v>No</v>
      </c>
      <c r="E342" s="41" t="str">
        <f>if(VLOOKUP($B342,'Zip Codes Analysis'!$B:$K,4,false)&gt;1, "Yes, Low Income Community", "No")</f>
        <v>No</v>
      </c>
      <c r="F342" s="43" t="str">
        <f t="shared" ref="F342:F354" si="39">If(AND(J342=FALSE,K342=FALSE), "No","Yes, Program Service Eligible")</f>
        <v>No</v>
      </c>
      <c r="G342" s="43" t="str">
        <f t="shared" si="2"/>
        <v>No</v>
      </c>
      <c r="H342" s="34" t="b">
        <f t="shared" si="3"/>
        <v>0</v>
      </c>
      <c r="I342" s="34" t="b">
        <v>0</v>
      </c>
      <c r="J342" s="34" t="b">
        <v>0</v>
      </c>
      <c r="K342" s="34" t="b">
        <v>0</v>
      </c>
      <c r="L342" s="56" t="b">
        <v>0</v>
      </c>
      <c r="M342" s="56" t="b">
        <v>0</v>
      </c>
      <c r="N342" s="56" t="b">
        <v>0</v>
      </c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>
      <c r="A343" s="37"/>
      <c r="B343" s="34">
        <v>91129.0</v>
      </c>
      <c r="C343" s="16" t="str">
        <f>if(VLOOKUP($B343,'Zip Codes Analysis'!$B:$K,2,false)=true, "Yes, Disadvantaged Community", "No")</f>
        <v>No</v>
      </c>
      <c r="D343" s="41" t="str">
        <f>if(VLOOKUP($B343,'Zip Codes Analysis'!$B:$K,3,false)&gt;1, "Yes, Rural Community", "No")</f>
        <v>No</v>
      </c>
      <c r="E343" s="41" t="str">
        <f>if(VLOOKUP($B343,'Zip Codes Analysis'!$B:$K,4,false)&gt;1, "Yes, Low Income Community", "No")</f>
        <v>No</v>
      </c>
      <c r="F343" s="43" t="str">
        <f t="shared" si="39"/>
        <v>No</v>
      </c>
      <c r="G343" s="43" t="str">
        <f t="shared" si="2"/>
        <v>No</v>
      </c>
      <c r="H343" s="34" t="b">
        <f t="shared" si="3"/>
        <v>0</v>
      </c>
      <c r="I343" s="34" t="b">
        <v>0</v>
      </c>
      <c r="J343" s="34" t="b">
        <v>0</v>
      </c>
      <c r="K343" s="34" t="b">
        <v>0</v>
      </c>
      <c r="L343" s="56" t="b">
        <v>0</v>
      </c>
      <c r="M343" s="56" t="b">
        <v>0</v>
      </c>
      <c r="N343" s="56" t="b">
        <v>0</v>
      </c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>
      <c r="A344" s="37"/>
      <c r="B344" s="34">
        <v>91131.0</v>
      </c>
      <c r="C344" s="16" t="str">
        <f>if(VLOOKUP($B344,'Zip Codes Analysis'!$B:$K,2,false)=true, "Yes, Disadvantaged Community", "No")</f>
        <v>No</v>
      </c>
      <c r="D344" s="41" t="str">
        <f>if(VLOOKUP($B344,'Zip Codes Analysis'!$B:$K,3,false)&gt;1, "Yes, Rural Community", "No")</f>
        <v>No</v>
      </c>
      <c r="E344" s="41" t="str">
        <f>if(VLOOKUP($B344,'Zip Codes Analysis'!$B:$K,4,false)&gt;1, "Yes, Low Income Community", "No")</f>
        <v>No</v>
      </c>
      <c r="F344" s="43" t="str">
        <f t="shared" si="39"/>
        <v>No</v>
      </c>
      <c r="G344" s="43" t="str">
        <f t="shared" si="2"/>
        <v>No</v>
      </c>
      <c r="H344" s="34" t="b">
        <f t="shared" si="3"/>
        <v>0</v>
      </c>
      <c r="I344" s="34" t="b">
        <v>0</v>
      </c>
      <c r="J344" s="34" t="b">
        <v>0</v>
      </c>
      <c r="K344" s="34" t="b">
        <v>0</v>
      </c>
      <c r="L344" s="56" t="b">
        <v>0</v>
      </c>
      <c r="M344" s="56" t="b">
        <v>0</v>
      </c>
      <c r="N344" s="56" t="b">
        <v>0</v>
      </c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>
      <c r="A345" s="37"/>
      <c r="B345" s="34">
        <v>91171.0</v>
      </c>
      <c r="C345" s="16" t="str">
        <f>if(VLOOKUP($B345,'Zip Codes Analysis'!$B:$K,2,false)=true, "Yes, Disadvantaged Community", "No")</f>
        <v>No</v>
      </c>
      <c r="D345" s="41" t="str">
        <f>if(VLOOKUP($B345,'Zip Codes Analysis'!$B:$K,3,false)&gt;1, "Yes, Rural Community", "No")</f>
        <v>No</v>
      </c>
      <c r="E345" s="41" t="str">
        <f>if(VLOOKUP($B345,'Zip Codes Analysis'!$B:$K,4,false)&gt;1, "Yes, Low Income Community", "No")</f>
        <v>No</v>
      </c>
      <c r="F345" s="43" t="str">
        <f t="shared" si="39"/>
        <v>No</v>
      </c>
      <c r="G345" s="43" t="str">
        <f t="shared" si="2"/>
        <v>No</v>
      </c>
      <c r="H345" s="34" t="b">
        <f t="shared" si="3"/>
        <v>0</v>
      </c>
      <c r="I345" s="34" t="b">
        <v>0</v>
      </c>
      <c r="J345" s="34" t="b">
        <v>0</v>
      </c>
      <c r="K345" s="34" t="b">
        <v>0</v>
      </c>
      <c r="L345" s="56" t="b">
        <v>0</v>
      </c>
      <c r="M345" s="56" t="b">
        <v>0</v>
      </c>
      <c r="N345" s="56" t="b">
        <v>0</v>
      </c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>
      <c r="A346" s="37"/>
      <c r="B346" s="34">
        <v>91182.0</v>
      </c>
      <c r="C346" s="16" t="str">
        <f>if(VLOOKUP($B346,'Zip Codes Analysis'!$B:$K,2,false)=true, "Yes, Disadvantaged Community", "No")</f>
        <v>No</v>
      </c>
      <c r="D346" s="41" t="str">
        <f>if(VLOOKUP($B346,'Zip Codes Analysis'!$B:$K,3,false)&gt;1, "Yes, Rural Community", "No")</f>
        <v>No</v>
      </c>
      <c r="E346" s="41" t="str">
        <f>if(VLOOKUP($B346,'Zip Codes Analysis'!$B:$K,4,false)&gt;1, "Yes, Low Income Community", "No")</f>
        <v>No</v>
      </c>
      <c r="F346" s="43" t="str">
        <f t="shared" si="39"/>
        <v>No</v>
      </c>
      <c r="G346" s="43" t="str">
        <f t="shared" si="2"/>
        <v>No</v>
      </c>
      <c r="H346" s="34" t="b">
        <f t="shared" si="3"/>
        <v>0</v>
      </c>
      <c r="I346" s="34" t="b">
        <v>0</v>
      </c>
      <c r="J346" s="34" t="b">
        <v>0</v>
      </c>
      <c r="K346" s="34" t="b">
        <v>0</v>
      </c>
      <c r="L346" s="56" t="b">
        <v>0</v>
      </c>
      <c r="M346" s="56" t="b">
        <v>0</v>
      </c>
      <c r="N346" s="56" t="b">
        <v>0</v>
      </c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>
      <c r="A347" s="37"/>
      <c r="B347" s="34">
        <v>91183.0</v>
      </c>
      <c r="C347" s="16" t="str">
        <f>if(VLOOKUP($B347,'Zip Codes Analysis'!$B:$K,2,false)=true, "Yes, Disadvantaged Community", "No")</f>
        <v>No</v>
      </c>
      <c r="D347" s="41" t="str">
        <f>if(VLOOKUP($B347,'Zip Codes Analysis'!$B:$K,3,false)&gt;1, "Yes, Rural Community", "No")</f>
        <v>No</v>
      </c>
      <c r="E347" s="41" t="str">
        <f>if(VLOOKUP($B347,'Zip Codes Analysis'!$B:$K,4,false)&gt;1, "Yes, Low Income Community", "No")</f>
        <v>No</v>
      </c>
      <c r="F347" s="43" t="str">
        <f t="shared" si="39"/>
        <v>No</v>
      </c>
      <c r="G347" s="43" t="str">
        <f t="shared" si="2"/>
        <v>No</v>
      </c>
      <c r="H347" s="34" t="b">
        <f t="shared" si="3"/>
        <v>0</v>
      </c>
      <c r="I347" s="34" t="b">
        <v>0</v>
      </c>
      <c r="J347" s="34" t="b">
        <v>0</v>
      </c>
      <c r="K347" s="34" t="b">
        <v>0</v>
      </c>
      <c r="L347" s="56" t="b">
        <v>0</v>
      </c>
      <c r="M347" s="56" t="b">
        <v>0</v>
      </c>
      <c r="N347" s="56" t="b">
        <v>0</v>
      </c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>
      <c r="A348" s="37"/>
      <c r="B348" s="34">
        <v>91184.0</v>
      </c>
      <c r="C348" s="16" t="str">
        <f>if(VLOOKUP($B348,'Zip Codes Analysis'!$B:$K,2,false)=true, "Yes, Disadvantaged Community", "No")</f>
        <v>No</v>
      </c>
      <c r="D348" s="41" t="str">
        <f>if(VLOOKUP($B348,'Zip Codes Analysis'!$B:$K,3,false)&gt;1, "Yes, Rural Community", "No")</f>
        <v>No</v>
      </c>
      <c r="E348" s="41" t="str">
        <f>if(VLOOKUP($B348,'Zip Codes Analysis'!$B:$K,4,false)&gt;1, "Yes, Low Income Community", "No")</f>
        <v>No</v>
      </c>
      <c r="F348" s="43" t="str">
        <f t="shared" si="39"/>
        <v>No</v>
      </c>
      <c r="G348" s="43" t="str">
        <f t="shared" si="2"/>
        <v>No</v>
      </c>
      <c r="H348" s="34" t="b">
        <f t="shared" si="3"/>
        <v>0</v>
      </c>
      <c r="I348" s="34" t="b">
        <v>0</v>
      </c>
      <c r="J348" s="34" t="b">
        <v>0</v>
      </c>
      <c r="K348" s="34" t="b">
        <v>0</v>
      </c>
      <c r="L348" s="56" t="b">
        <v>0</v>
      </c>
      <c r="M348" s="56" t="b">
        <v>0</v>
      </c>
      <c r="N348" s="56" t="b">
        <v>0</v>
      </c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>
      <c r="A349" s="37"/>
      <c r="B349" s="34">
        <v>91185.0</v>
      </c>
      <c r="C349" s="16" t="str">
        <f>if(VLOOKUP($B349,'Zip Codes Analysis'!$B:$K,2,false)=true, "Yes, Disadvantaged Community", "No")</f>
        <v>No</v>
      </c>
      <c r="D349" s="41" t="str">
        <f>if(VLOOKUP($B349,'Zip Codes Analysis'!$B:$K,3,false)&gt;1, "Yes, Rural Community", "No")</f>
        <v>No</v>
      </c>
      <c r="E349" s="41" t="str">
        <f>if(VLOOKUP($B349,'Zip Codes Analysis'!$B:$K,4,false)&gt;1, "Yes, Low Income Community", "No")</f>
        <v>No</v>
      </c>
      <c r="F349" s="43" t="str">
        <f t="shared" si="39"/>
        <v>No</v>
      </c>
      <c r="G349" s="43" t="str">
        <f t="shared" si="2"/>
        <v>No</v>
      </c>
      <c r="H349" s="34" t="b">
        <f t="shared" si="3"/>
        <v>0</v>
      </c>
      <c r="I349" s="34" t="b">
        <v>0</v>
      </c>
      <c r="J349" s="34" t="b">
        <v>0</v>
      </c>
      <c r="K349" s="34" t="b">
        <v>0</v>
      </c>
      <c r="L349" s="56" t="b">
        <v>0</v>
      </c>
      <c r="M349" s="56" t="b">
        <v>0</v>
      </c>
      <c r="N349" s="56" t="b">
        <v>0</v>
      </c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>
      <c r="A350" s="37"/>
      <c r="B350" s="34">
        <v>91188.0</v>
      </c>
      <c r="C350" s="16" t="str">
        <f>if(VLOOKUP($B350,'Zip Codes Analysis'!$B:$K,2,false)=true, "Yes, Disadvantaged Community", "No")</f>
        <v>No</v>
      </c>
      <c r="D350" s="41" t="str">
        <f>if(VLOOKUP($B350,'Zip Codes Analysis'!$B:$K,3,false)&gt;1, "Yes, Rural Community", "No")</f>
        <v>No</v>
      </c>
      <c r="E350" s="41" t="str">
        <f>if(VLOOKUP($B350,'Zip Codes Analysis'!$B:$K,4,false)&gt;1, "Yes, Low Income Community", "No")</f>
        <v>No</v>
      </c>
      <c r="F350" s="43" t="str">
        <f t="shared" si="39"/>
        <v>No</v>
      </c>
      <c r="G350" s="43" t="str">
        <f t="shared" si="2"/>
        <v>Yes, Underserved Program Services Eligible</v>
      </c>
      <c r="H350" s="34" t="b">
        <f t="shared" si="3"/>
        <v>0</v>
      </c>
      <c r="I350" s="34" t="b">
        <v>1</v>
      </c>
      <c r="J350" s="34" t="b">
        <v>0</v>
      </c>
      <c r="K350" s="34" t="b">
        <v>0</v>
      </c>
      <c r="L350" s="56" t="b">
        <v>0</v>
      </c>
      <c r="M350" s="56" t="b">
        <v>0</v>
      </c>
      <c r="N350" s="56" t="b">
        <v>0</v>
      </c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>
      <c r="A351" s="37"/>
      <c r="B351" s="34">
        <v>91189.0</v>
      </c>
      <c r="C351" s="16" t="str">
        <f>if(VLOOKUP($B351,'Zip Codes Analysis'!$B:$K,2,false)=true, "Yes, Disadvantaged Community", "No")</f>
        <v>No</v>
      </c>
      <c r="D351" s="41" t="str">
        <f>if(VLOOKUP($B351,'Zip Codes Analysis'!$B:$K,3,false)&gt;1, "Yes, Rural Community", "No")</f>
        <v>No</v>
      </c>
      <c r="E351" s="41" t="str">
        <f>if(VLOOKUP($B351,'Zip Codes Analysis'!$B:$K,4,false)&gt;1, "Yes, Low Income Community", "No")</f>
        <v>No</v>
      </c>
      <c r="F351" s="43" t="str">
        <f t="shared" si="39"/>
        <v>No</v>
      </c>
      <c r="G351" s="43" t="str">
        <f t="shared" si="2"/>
        <v>No</v>
      </c>
      <c r="H351" s="34" t="b">
        <f t="shared" si="3"/>
        <v>0</v>
      </c>
      <c r="I351" s="34" t="b">
        <v>0</v>
      </c>
      <c r="J351" s="34" t="b">
        <v>0</v>
      </c>
      <c r="K351" s="34" t="b">
        <v>0</v>
      </c>
      <c r="L351" s="56" t="b">
        <v>0</v>
      </c>
      <c r="M351" s="56" t="b">
        <v>0</v>
      </c>
      <c r="N351" s="56" t="b">
        <v>0</v>
      </c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>
      <c r="A352" s="37"/>
      <c r="B352" s="34">
        <v>91191.0</v>
      </c>
      <c r="C352" s="16" t="str">
        <f>if(VLOOKUP($B352,'Zip Codes Analysis'!$B:$K,2,false)=true, "Yes, Disadvantaged Community", "No")</f>
        <v>No</v>
      </c>
      <c r="D352" s="41" t="str">
        <f>if(VLOOKUP($B352,'Zip Codes Analysis'!$B:$K,3,false)&gt;1, "Yes, Rural Community", "No")</f>
        <v>No</v>
      </c>
      <c r="E352" s="41" t="str">
        <f>if(VLOOKUP($B352,'Zip Codes Analysis'!$B:$K,4,false)&gt;1, "Yes, Low Income Community", "No")</f>
        <v>No</v>
      </c>
      <c r="F352" s="43" t="str">
        <f t="shared" si="39"/>
        <v>No</v>
      </c>
      <c r="G352" s="43" t="str">
        <f t="shared" si="2"/>
        <v>No</v>
      </c>
      <c r="H352" s="34" t="b">
        <f t="shared" si="3"/>
        <v>0</v>
      </c>
      <c r="I352" s="34" t="b">
        <v>0</v>
      </c>
      <c r="J352" s="34" t="b">
        <v>0</v>
      </c>
      <c r="K352" s="34" t="b">
        <v>0</v>
      </c>
      <c r="L352" s="56" t="b">
        <v>0</v>
      </c>
      <c r="M352" s="56" t="b">
        <v>0</v>
      </c>
      <c r="N352" s="56" t="b">
        <v>0</v>
      </c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>
      <c r="A353" s="37"/>
      <c r="B353" s="34">
        <v>91199.0</v>
      </c>
      <c r="C353" s="16" t="str">
        <f>if(VLOOKUP($B353,'Zip Codes Analysis'!$B:$K,2,false)=true, "Yes, Disadvantaged Community", "No")</f>
        <v>No</v>
      </c>
      <c r="D353" s="41" t="str">
        <f>if(VLOOKUP($B353,'Zip Codes Analysis'!$B:$K,3,false)&gt;1, "Yes, Rural Community", "No")</f>
        <v>No</v>
      </c>
      <c r="E353" s="41" t="str">
        <f>if(VLOOKUP($B353,'Zip Codes Analysis'!$B:$K,4,false)&gt;1, "Yes, Low Income Community", "No")</f>
        <v>No</v>
      </c>
      <c r="F353" s="43" t="str">
        <f t="shared" si="39"/>
        <v>No</v>
      </c>
      <c r="G353" s="43" t="str">
        <f t="shared" si="2"/>
        <v>Yes, Underserved Program Services Eligible</v>
      </c>
      <c r="H353" s="34" t="b">
        <f t="shared" si="3"/>
        <v>0</v>
      </c>
      <c r="I353" s="34" t="b">
        <v>1</v>
      </c>
      <c r="J353" s="34" t="b">
        <v>0</v>
      </c>
      <c r="K353" s="34" t="b">
        <v>0</v>
      </c>
      <c r="L353" s="56" t="b">
        <v>0</v>
      </c>
      <c r="M353" s="56" t="b">
        <v>0</v>
      </c>
      <c r="N353" s="56" t="b">
        <v>0</v>
      </c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>
      <c r="A354" s="37"/>
      <c r="B354" s="34">
        <v>91200.0</v>
      </c>
      <c r="C354" s="16" t="str">
        <f>if(VLOOKUP($B354,'Zip Codes Analysis'!$B:$K,2,false)=true, "Yes, Disadvantaged Community", "No")</f>
        <v>No</v>
      </c>
      <c r="D354" s="41" t="str">
        <f>if(VLOOKUP($B354,'Zip Codes Analysis'!$B:$K,3,false)&gt;1, "Yes, Rural Community", "No")</f>
        <v>No</v>
      </c>
      <c r="E354" s="41" t="str">
        <f>if(VLOOKUP($B354,'Zip Codes Analysis'!$B:$K,4,false)&gt;1, "Yes, Low Income Community", "No")</f>
        <v>No</v>
      </c>
      <c r="F354" s="43" t="str">
        <f t="shared" si="39"/>
        <v>No</v>
      </c>
      <c r="G354" s="43" t="str">
        <f t="shared" si="2"/>
        <v>No</v>
      </c>
      <c r="H354" s="34" t="b">
        <f t="shared" si="3"/>
        <v>0</v>
      </c>
      <c r="I354" s="34" t="b">
        <v>0</v>
      </c>
      <c r="J354" s="34" t="b">
        <v>0</v>
      </c>
      <c r="K354" s="34" t="b">
        <v>0</v>
      </c>
      <c r="L354" s="56" t="b">
        <v>0</v>
      </c>
      <c r="M354" s="56" t="b">
        <v>0</v>
      </c>
      <c r="N354" s="56" t="b">
        <v>0</v>
      </c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>
      <c r="A355" s="37"/>
      <c r="B355" s="40">
        <v>91201.0</v>
      </c>
      <c r="C355" s="41" t="str">
        <f>if(VLOOKUP($B355,'Zip Codes Analysis'!$B:$K,2,false)=true, "Yes, Disadvantaged Community", "No")</f>
        <v>Yes, Disadvantaged Community</v>
      </c>
      <c r="D355" s="42" t="str">
        <f>if(VLOOKUP($B355,'Zip Codes Analysis'!$B:$K,3,false)&gt;1, "Yes, Rural Community", "No")</f>
        <v>No</v>
      </c>
      <c r="E355" s="41" t="str">
        <f>if(VLOOKUP($B355,'Zip Codes Analysis'!$B:$K,4,false)&gt;1, "Yes, Low Income Community", "No")</f>
        <v>No</v>
      </c>
      <c r="F355" s="43" t="str">
        <f t="shared" ref="F355:F362" si="40">If(AND(J355=FALSE,K355=FALSE), "No","Yes, Program Services Eligible")</f>
        <v>Yes, Program Services Eligible</v>
      </c>
      <c r="G355" s="43" t="str">
        <f t="shared" si="2"/>
        <v>Yes, Underserved Program Services Eligible</v>
      </c>
      <c r="H355" s="40" t="b">
        <f t="shared" si="3"/>
        <v>1</v>
      </c>
      <c r="I355" s="40" t="b">
        <v>1</v>
      </c>
      <c r="J355" s="40" t="b">
        <v>0</v>
      </c>
      <c r="K355" s="40" t="b">
        <v>1</v>
      </c>
      <c r="L355" s="44" t="b">
        <v>0</v>
      </c>
      <c r="M355" s="44" t="b">
        <v>0</v>
      </c>
      <c r="N355" s="44" t="b">
        <v>0</v>
      </c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>
      <c r="A356" s="37"/>
      <c r="B356" s="40">
        <v>91202.0</v>
      </c>
      <c r="C356" s="41" t="str">
        <f>if(VLOOKUP($B356,'Zip Codes Analysis'!$B:$K,2,false)=true, "Yes, Disadvantaged Community", "No")</f>
        <v>Yes, Disadvantaged Community</v>
      </c>
      <c r="D356" s="42" t="str">
        <f>if(VLOOKUP($B356,'Zip Codes Analysis'!$B:$K,3,false)&gt;1, "Yes, Rural Community", "No")</f>
        <v>No</v>
      </c>
      <c r="E356" s="41" t="str">
        <f>if(VLOOKUP($B356,'Zip Codes Analysis'!$B:$K,4,false)&gt;1, "Yes, Low Income Community", "No")</f>
        <v>No</v>
      </c>
      <c r="F356" s="43" t="str">
        <f t="shared" si="40"/>
        <v>Yes, Program Services Eligible</v>
      </c>
      <c r="G356" s="43" t="str">
        <f t="shared" si="2"/>
        <v>Yes, Underserved Program Services Eligible</v>
      </c>
      <c r="H356" s="40" t="b">
        <f t="shared" si="3"/>
        <v>1</v>
      </c>
      <c r="I356" s="40" t="b">
        <v>1</v>
      </c>
      <c r="J356" s="40" t="b">
        <v>0</v>
      </c>
      <c r="K356" s="40" t="b">
        <v>1</v>
      </c>
      <c r="L356" s="44" t="b">
        <v>0</v>
      </c>
      <c r="M356" s="44" t="b">
        <v>0</v>
      </c>
      <c r="N356" s="44" t="b">
        <v>0</v>
      </c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>
      <c r="A357" s="37"/>
      <c r="B357" s="40">
        <v>91203.0</v>
      </c>
      <c r="C357" s="41" t="str">
        <f>if(VLOOKUP($B357,'Zip Codes Analysis'!$B:$K,2,false)=true, "Yes, Disadvantaged Community", "No")</f>
        <v>Yes, Disadvantaged Community</v>
      </c>
      <c r="D357" s="42" t="str">
        <f>if(VLOOKUP($B357,'Zip Codes Analysis'!$B:$K,3,false)&gt;1, "Yes, Rural Community", "No")</f>
        <v>No</v>
      </c>
      <c r="E357" s="41" t="str">
        <f>if(VLOOKUP($B357,'Zip Codes Analysis'!$B:$K,4,false)&gt;1, "Yes, Low Income Community", "No")</f>
        <v>No</v>
      </c>
      <c r="F357" s="43" t="str">
        <f t="shared" si="40"/>
        <v>Yes, Program Services Eligible</v>
      </c>
      <c r="G357" s="43" t="str">
        <f t="shared" si="2"/>
        <v>Yes, Underserved Program Services Eligible</v>
      </c>
      <c r="H357" s="40" t="b">
        <f t="shared" si="3"/>
        <v>1</v>
      </c>
      <c r="I357" s="40" t="b">
        <v>1</v>
      </c>
      <c r="J357" s="40" t="b">
        <v>0</v>
      </c>
      <c r="K357" s="40" t="b">
        <v>1</v>
      </c>
      <c r="L357" s="44" t="b">
        <v>0</v>
      </c>
      <c r="M357" s="44" t="b">
        <v>0</v>
      </c>
      <c r="N357" s="44" t="b">
        <v>0</v>
      </c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>
      <c r="A358" s="37"/>
      <c r="B358" s="40">
        <v>91204.0</v>
      </c>
      <c r="C358" s="41" t="str">
        <f>if(VLOOKUP($B358,'Zip Codes Analysis'!$B:$K,2,false)=true, "Yes, Disadvantaged Community", "No")</f>
        <v>Yes, Disadvantaged Community</v>
      </c>
      <c r="D358" s="42" t="str">
        <f>if(VLOOKUP($B358,'Zip Codes Analysis'!$B:$K,3,false)&gt;1, "Yes, Rural Community", "No")</f>
        <v>No</v>
      </c>
      <c r="E358" s="41" t="str">
        <f>if(VLOOKUP($B358,'Zip Codes Analysis'!$B:$K,4,false)&gt;1, "Yes, Low Income Community", "No")</f>
        <v>No</v>
      </c>
      <c r="F358" s="43" t="str">
        <f t="shared" si="40"/>
        <v>Yes, Program Services Eligible</v>
      </c>
      <c r="G358" s="43" t="str">
        <f t="shared" si="2"/>
        <v>Yes, Underserved Program Services Eligible</v>
      </c>
      <c r="H358" s="40" t="b">
        <f t="shared" si="3"/>
        <v>1</v>
      </c>
      <c r="I358" s="40" t="b">
        <v>1</v>
      </c>
      <c r="J358" s="40" t="b">
        <v>0</v>
      </c>
      <c r="K358" s="40" t="b">
        <v>1</v>
      </c>
      <c r="L358" s="44" t="b">
        <v>0</v>
      </c>
      <c r="M358" s="44" t="b">
        <v>0</v>
      </c>
      <c r="N358" s="44" t="b">
        <v>0</v>
      </c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>
      <c r="A359" s="37"/>
      <c r="B359" s="40">
        <v>91205.0</v>
      </c>
      <c r="C359" s="41" t="str">
        <f>if(VLOOKUP($B359,'Zip Codes Analysis'!$B:$K,2,false)=true, "Yes, Disadvantaged Community", "No")</f>
        <v>Yes, Disadvantaged Community</v>
      </c>
      <c r="D359" s="42" t="str">
        <f>if(VLOOKUP($B359,'Zip Codes Analysis'!$B:$K,3,false)&gt;1, "Yes, Rural Community", "No")</f>
        <v>No</v>
      </c>
      <c r="E359" s="41" t="str">
        <f>if(VLOOKUP($B359,'Zip Codes Analysis'!$B:$K,4,false)&gt;1, "Yes, Low Income Community", "No")</f>
        <v>No</v>
      </c>
      <c r="F359" s="43" t="str">
        <f t="shared" si="40"/>
        <v>Yes, Program Services Eligible</v>
      </c>
      <c r="G359" s="43" t="str">
        <f t="shared" si="2"/>
        <v>Yes, Underserved Program Services Eligible</v>
      </c>
      <c r="H359" s="40" t="b">
        <f t="shared" si="3"/>
        <v>1</v>
      </c>
      <c r="I359" s="40" t="b">
        <v>1</v>
      </c>
      <c r="J359" s="40" t="b">
        <v>0</v>
      </c>
      <c r="K359" s="40" t="b">
        <v>1</v>
      </c>
      <c r="L359" s="44" t="b">
        <v>0</v>
      </c>
      <c r="M359" s="44" t="b">
        <v>0</v>
      </c>
      <c r="N359" s="44" t="b">
        <v>0</v>
      </c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>
      <c r="A360" s="37"/>
      <c r="B360" s="40">
        <v>91206.0</v>
      </c>
      <c r="C360" s="41" t="str">
        <f>if(VLOOKUP($B360,'Zip Codes Analysis'!$B:$K,2,false)=true, "Yes, Disadvantaged Community", "No")</f>
        <v>Yes, Disadvantaged Community</v>
      </c>
      <c r="D360" s="42" t="str">
        <f>if(VLOOKUP($B360,'Zip Codes Analysis'!$B:$K,3,false)&gt;1, "Yes, Rural Community", "No")</f>
        <v>No</v>
      </c>
      <c r="E360" s="41" t="str">
        <f>if(VLOOKUP($B360,'Zip Codes Analysis'!$B:$K,4,false)&gt;1, "Yes, Low Income Community", "No")</f>
        <v>No</v>
      </c>
      <c r="F360" s="43" t="str">
        <f t="shared" si="40"/>
        <v>Yes, Program Services Eligible</v>
      </c>
      <c r="G360" s="43" t="str">
        <f t="shared" si="2"/>
        <v>Yes, Underserved Program Services Eligible</v>
      </c>
      <c r="H360" s="40" t="b">
        <f t="shared" si="3"/>
        <v>1</v>
      </c>
      <c r="I360" s="40" t="b">
        <v>1</v>
      </c>
      <c r="J360" s="40" t="b">
        <v>0</v>
      </c>
      <c r="K360" s="40" t="b">
        <v>1</v>
      </c>
      <c r="L360" s="44" t="b">
        <v>0</v>
      </c>
      <c r="M360" s="44" t="b">
        <v>0</v>
      </c>
      <c r="N360" s="44" t="b">
        <v>0</v>
      </c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>
      <c r="A361" s="50"/>
      <c r="B361" s="51">
        <v>91207.0</v>
      </c>
      <c r="C361" s="42" t="str">
        <f>if(VLOOKUP($B361,'Zip Codes Analysis'!$B:$K,2,false)=true, "Yes, Disadvantaged Community", "No")</f>
        <v>No</v>
      </c>
      <c r="D361" s="42" t="str">
        <f>if(VLOOKUP($B361,'Zip Codes Analysis'!$B:$K,3,false)&gt;1, "Yes, Rural Community", "No")</f>
        <v>No</v>
      </c>
      <c r="E361" s="41" t="str">
        <f>if(VLOOKUP($B361,'Zip Codes Analysis'!$B:$K,4,false)&gt;1, "Yes, Low Income Community", "No")</f>
        <v>No</v>
      </c>
      <c r="F361" s="43" t="str">
        <f t="shared" si="40"/>
        <v>Yes, Program Services Eligible</v>
      </c>
      <c r="G361" s="43" t="str">
        <f t="shared" si="2"/>
        <v>No</v>
      </c>
      <c r="H361" s="52" t="b">
        <f t="shared" si="3"/>
        <v>0</v>
      </c>
      <c r="I361" s="51" t="b">
        <v>0</v>
      </c>
      <c r="J361" s="51" t="b">
        <v>0</v>
      </c>
      <c r="K361" s="51" t="b">
        <v>1</v>
      </c>
      <c r="L361" s="53" t="b">
        <v>0</v>
      </c>
      <c r="M361" s="53" t="b">
        <v>0</v>
      </c>
      <c r="N361" s="53" t="b">
        <v>0</v>
      </c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>
      <c r="A362" s="50"/>
      <c r="B362" s="51">
        <v>91208.0</v>
      </c>
      <c r="C362" s="42" t="str">
        <f>if(VLOOKUP($B362,'Zip Codes Analysis'!$B:$K,2,false)=true, "Yes, Disadvantaged Community", "No")</f>
        <v>No</v>
      </c>
      <c r="D362" s="42" t="str">
        <f>if(VLOOKUP($B362,'Zip Codes Analysis'!$B:$K,3,false)&gt;1, "Yes, Rural Community", "No")</f>
        <v>No</v>
      </c>
      <c r="E362" s="41" t="str">
        <f>if(VLOOKUP($B362,'Zip Codes Analysis'!$B:$K,4,false)&gt;1, "Yes, Low Income Community", "No")</f>
        <v>No</v>
      </c>
      <c r="F362" s="43" t="str">
        <f t="shared" si="40"/>
        <v>Yes, Program Services Eligible</v>
      </c>
      <c r="G362" s="43" t="str">
        <f t="shared" si="2"/>
        <v>No</v>
      </c>
      <c r="H362" s="52" t="b">
        <f t="shared" si="3"/>
        <v>0</v>
      </c>
      <c r="I362" s="51" t="b">
        <v>0</v>
      </c>
      <c r="J362" s="51" t="b">
        <v>0</v>
      </c>
      <c r="K362" s="51" t="b">
        <v>1</v>
      </c>
      <c r="L362" s="53" t="b">
        <v>0</v>
      </c>
      <c r="M362" s="53" t="b">
        <v>0</v>
      </c>
      <c r="N362" s="53" t="b">
        <v>0</v>
      </c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>
      <c r="A363" s="37"/>
      <c r="B363" s="34">
        <v>91209.0</v>
      </c>
      <c r="C363" s="16" t="str">
        <f>if(VLOOKUP($B363,'Zip Codes Analysis'!$B:$K,2,false)=true, "Yes, Disadvantaged Community", "No")</f>
        <v>Yes, Disadvantaged Community</v>
      </c>
      <c r="D363" s="41" t="str">
        <f>if(VLOOKUP($B363,'Zip Codes Analysis'!$B:$K,3,false)&gt;1, "Yes, Rural Community", "No")</f>
        <v>No</v>
      </c>
      <c r="E363" s="41" t="str">
        <f>if(VLOOKUP($B363,'Zip Codes Analysis'!$B:$K,4,false)&gt;1, "Yes, Low Income Community", "No")</f>
        <v>No</v>
      </c>
      <c r="F363" s="43" t="str">
        <f>If(AND(J363=FALSE,K363=FALSE), "No","Yes, Program Service Eligible")</f>
        <v>No</v>
      </c>
      <c r="G363" s="43" t="str">
        <f t="shared" si="2"/>
        <v>Yes, Underserved Program Services Eligible</v>
      </c>
      <c r="H363" s="34" t="b">
        <f t="shared" si="3"/>
        <v>1</v>
      </c>
      <c r="I363" s="34" t="b">
        <v>1</v>
      </c>
      <c r="J363" s="34" t="b">
        <v>0</v>
      </c>
      <c r="K363" s="34" t="b">
        <v>0</v>
      </c>
      <c r="L363" s="56" t="b">
        <v>0</v>
      </c>
      <c r="M363" s="56" t="b">
        <v>0</v>
      </c>
      <c r="N363" s="56" t="b">
        <v>0</v>
      </c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>
      <c r="A364" s="46"/>
      <c r="B364" s="47">
        <v>91210.0</v>
      </c>
      <c r="C364" s="41" t="str">
        <f>if(VLOOKUP($B364,'Zip Codes Analysis'!$B:$K,2,false)=true, "Yes, Disadvantaged Community", "No")</f>
        <v>Yes, Disadvantaged Community</v>
      </c>
      <c r="D364" s="42" t="str">
        <f>if(VLOOKUP($B364,'Zip Codes Analysis'!$B:$K,3,false)&gt;1, "Yes, Rural Community", "No")</f>
        <v>No</v>
      </c>
      <c r="E364" s="41" t="str">
        <f>if(VLOOKUP($B364,'Zip Codes Analysis'!$B:$K,4,false)&gt;1, "Yes, Low Income Community", "No")</f>
        <v>No</v>
      </c>
      <c r="F364" s="43" t="str">
        <f t="shared" ref="F364:F365" si="41">If(AND(J364=FALSE,K364=FALSE), "No","Yes, Program Services Eligible")</f>
        <v>Yes, Program Services Eligible</v>
      </c>
      <c r="G364" s="43" t="str">
        <f t="shared" si="2"/>
        <v>Yes, Underserved Program Services Eligible</v>
      </c>
      <c r="H364" s="40" t="b">
        <f t="shared" si="3"/>
        <v>1</v>
      </c>
      <c r="I364" s="47" t="b">
        <v>1</v>
      </c>
      <c r="J364" s="47" t="b">
        <v>0</v>
      </c>
      <c r="K364" s="47" t="b">
        <v>1</v>
      </c>
      <c r="L364" s="48" t="b">
        <v>0</v>
      </c>
      <c r="M364" s="48" t="b">
        <v>0</v>
      </c>
      <c r="N364" s="48" t="b">
        <v>0</v>
      </c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>
      <c r="A365" s="50"/>
      <c r="B365" s="51">
        <v>91214.0</v>
      </c>
      <c r="C365" s="42" t="str">
        <f>if(VLOOKUP($B365,'Zip Codes Analysis'!$B:$K,2,false)=true, "Yes, Disadvantaged Community", "No")</f>
        <v>No</v>
      </c>
      <c r="D365" s="42" t="str">
        <f>if(VLOOKUP($B365,'Zip Codes Analysis'!$B:$K,3,false)&gt;1, "Yes, Rural Community", "No")</f>
        <v>No</v>
      </c>
      <c r="E365" s="41" t="str">
        <f>if(VLOOKUP($B365,'Zip Codes Analysis'!$B:$K,4,false)&gt;1, "Yes, Low Income Community", "No")</f>
        <v>No</v>
      </c>
      <c r="F365" s="43" t="str">
        <f t="shared" si="41"/>
        <v>Yes, Program Services Eligible</v>
      </c>
      <c r="G365" s="43" t="str">
        <f t="shared" si="2"/>
        <v>No</v>
      </c>
      <c r="H365" s="52" t="b">
        <f t="shared" si="3"/>
        <v>0</v>
      </c>
      <c r="I365" s="51" t="b">
        <v>0</v>
      </c>
      <c r="J365" s="51" t="b">
        <v>1</v>
      </c>
      <c r="K365" s="51" t="b">
        <v>1</v>
      </c>
      <c r="L365" s="53" t="b">
        <v>0</v>
      </c>
      <c r="M365" s="53" t="b">
        <v>0</v>
      </c>
      <c r="N365" s="53" t="b">
        <v>0</v>
      </c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>
      <c r="A366" s="37"/>
      <c r="B366" s="34">
        <v>91221.0</v>
      </c>
      <c r="C366" s="16" t="str">
        <f>if(VLOOKUP($B366,'Zip Codes Analysis'!$B:$K,2,false)=true, "Yes, Disadvantaged Community", "No")</f>
        <v>Yes, Disadvantaged Community</v>
      </c>
      <c r="D366" s="41" t="str">
        <f>if(VLOOKUP($B366,'Zip Codes Analysis'!$B:$K,3,false)&gt;1, "Yes, Rural Community", "No")</f>
        <v>No</v>
      </c>
      <c r="E366" s="41" t="str">
        <f>if(VLOOKUP($B366,'Zip Codes Analysis'!$B:$K,4,false)&gt;1, "Yes, Low Income Community", "No")</f>
        <v>No</v>
      </c>
      <c r="F366" s="43" t="str">
        <f t="shared" ref="F366:F368" si="42">If(AND(J366=FALSE,K366=FALSE), "No","Yes, Program Service Eligible")</f>
        <v>No</v>
      </c>
      <c r="G366" s="43" t="str">
        <f t="shared" si="2"/>
        <v>Yes, Underserved Program Services Eligible</v>
      </c>
      <c r="H366" s="34" t="b">
        <f t="shared" si="3"/>
        <v>1</v>
      </c>
      <c r="I366" s="34" t="b">
        <v>1</v>
      </c>
      <c r="J366" s="34" t="b">
        <v>0</v>
      </c>
      <c r="K366" s="34" t="b">
        <v>0</v>
      </c>
      <c r="L366" s="56" t="b">
        <v>0</v>
      </c>
      <c r="M366" s="56" t="b">
        <v>0</v>
      </c>
      <c r="N366" s="56" t="b">
        <v>0</v>
      </c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>
      <c r="A367" s="37"/>
      <c r="B367" s="34">
        <v>91222.0</v>
      </c>
      <c r="C367" s="16" t="str">
        <f>if(VLOOKUP($B367,'Zip Codes Analysis'!$B:$K,2,false)=true, "Yes, Disadvantaged Community", "No")</f>
        <v>No</v>
      </c>
      <c r="D367" s="41" t="str">
        <f>if(VLOOKUP($B367,'Zip Codes Analysis'!$B:$K,3,false)&gt;1, "Yes, Rural Community", "No")</f>
        <v>No</v>
      </c>
      <c r="E367" s="41" t="str">
        <f>if(VLOOKUP($B367,'Zip Codes Analysis'!$B:$K,4,false)&gt;1, "Yes, Low Income Community", "No")</f>
        <v>No</v>
      </c>
      <c r="F367" s="43" t="str">
        <f t="shared" si="42"/>
        <v>No</v>
      </c>
      <c r="G367" s="43" t="str">
        <f t="shared" si="2"/>
        <v>No</v>
      </c>
      <c r="H367" s="34" t="b">
        <f t="shared" si="3"/>
        <v>0</v>
      </c>
      <c r="I367" s="34" t="b">
        <v>0</v>
      </c>
      <c r="J367" s="34" t="b">
        <v>0</v>
      </c>
      <c r="K367" s="34" t="b">
        <v>0</v>
      </c>
      <c r="L367" s="56" t="b">
        <v>0</v>
      </c>
      <c r="M367" s="56" t="b">
        <v>0</v>
      </c>
      <c r="N367" s="56" t="b">
        <v>0</v>
      </c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>
      <c r="A368" s="37"/>
      <c r="B368" s="34">
        <v>91223.0</v>
      </c>
      <c r="C368" s="16" t="str">
        <f>if(VLOOKUP($B368,'Zip Codes Analysis'!$B:$K,2,false)=true, "Yes, Disadvantaged Community", "No")</f>
        <v>No</v>
      </c>
      <c r="D368" s="41" t="str">
        <f>if(VLOOKUP($B368,'Zip Codes Analysis'!$B:$K,3,false)&gt;1, "Yes, Rural Community", "No")</f>
        <v>No</v>
      </c>
      <c r="E368" s="41" t="str">
        <f>if(VLOOKUP($B368,'Zip Codes Analysis'!$B:$K,4,false)&gt;1, "Yes, Low Income Community", "No")</f>
        <v>No</v>
      </c>
      <c r="F368" s="43" t="str">
        <f t="shared" si="42"/>
        <v>No</v>
      </c>
      <c r="G368" s="43" t="str">
        <f t="shared" si="2"/>
        <v>No</v>
      </c>
      <c r="H368" s="34" t="b">
        <f t="shared" si="3"/>
        <v>0</v>
      </c>
      <c r="I368" s="34" t="b">
        <v>0</v>
      </c>
      <c r="J368" s="34" t="b">
        <v>0</v>
      </c>
      <c r="K368" s="34" t="b">
        <v>0</v>
      </c>
      <c r="L368" s="56" t="b">
        <v>0</v>
      </c>
      <c r="M368" s="56" t="b">
        <v>0</v>
      </c>
      <c r="N368" s="56" t="b">
        <v>0</v>
      </c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>
      <c r="A369" s="50"/>
      <c r="B369" s="51">
        <v>91224.0</v>
      </c>
      <c r="C369" s="42" t="str">
        <f>if(VLOOKUP($B369,'Zip Codes Analysis'!$B:$K,2,false)=true, "Yes, Disadvantaged Community", "No")</f>
        <v>No</v>
      </c>
      <c r="D369" s="42" t="str">
        <f>if(VLOOKUP($B369,'Zip Codes Analysis'!$B:$K,3,false)&gt;1, "Yes, Rural Community", "No")</f>
        <v>No</v>
      </c>
      <c r="E369" s="41" t="str">
        <f>if(VLOOKUP($B369,'Zip Codes Analysis'!$B:$K,4,false)&gt;1, "Yes, Low Income Community", "No")</f>
        <v>No</v>
      </c>
      <c r="F369" s="43" t="str">
        <f>If(AND(J369=FALSE,K369=FALSE), "No","Yes, Program Services Eligible")</f>
        <v>Yes, Program Services Eligible</v>
      </c>
      <c r="G369" s="43" t="str">
        <f t="shared" si="2"/>
        <v>No</v>
      </c>
      <c r="H369" s="52" t="b">
        <f t="shared" si="3"/>
        <v>0</v>
      </c>
      <c r="I369" s="51" t="b">
        <v>0</v>
      </c>
      <c r="J369" s="51" t="b">
        <v>1</v>
      </c>
      <c r="K369" s="51" t="b">
        <v>0</v>
      </c>
      <c r="L369" s="53" t="b">
        <v>0</v>
      </c>
      <c r="M369" s="53" t="b">
        <v>0</v>
      </c>
      <c r="N369" s="53" t="b">
        <v>0</v>
      </c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>
      <c r="A370" s="37"/>
      <c r="B370" s="34">
        <v>91225.0</v>
      </c>
      <c r="C370" s="16" t="str">
        <f>if(VLOOKUP($B370,'Zip Codes Analysis'!$B:$K,2,false)=true, "Yes, Disadvantaged Community", "No")</f>
        <v>Yes, Disadvantaged Community</v>
      </c>
      <c r="D370" s="41" t="str">
        <f>if(VLOOKUP($B370,'Zip Codes Analysis'!$B:$K,3,false)&gt;1, "Yes, Rural Community", "No")</f>
        <v>No</v>
      </c>
      <c r="E370" s="41" t="str">
        <f>if(VLOOKUP($B370,'Zip Codes Analysis'!$B:$K,4,false)&gt;1, "Yes, Low Income Community", "No")</f>
        <v>No</v>
      </c>
      <c r="F370" s="43" t="str">
        <f t="shared" ref="F370:F371" si="43">If(AND(J370=FALSE,K370=FALSE), "No","Yes, Program Service Eligible")</f>
        <v>No</v>
      </c>
      <c r="G370" s="43" t="str">
        <f t="shared" si="2"/>
        <v>Yes, Underserved Program Services Eligible</v>
      </c>
      <c r="H370" s="34" t="b">
        <f t="shared" si="3"/>
        <v>1</v>
      </c>
      <c r="I370" s="34" t="b">
        <v>1</v>
      </c>
      <c r="J370" s="34" t="b">
        <v>0</v>
      </c>
      <c r="K370" s="34" t="b">
        <v>0</v>
      </c>
      <c r="L370" s="56" t="b">
        <v>0</v>
      </c>
      <c r="M370" s="56" t="b">
        <v>0</v>
      </c>
      <c r="N370" s="56" t="b">
        <v>0</v>
      </c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>
      <c r="A371" s="37"/>
      <c r="B371" s="34">
        <v>91226.0</v>
      </c>
      <c r="C371" s="16" t="str">
        <f>if(VLOOKUP($B371,'Zip Codes Analysis'!$B:$K,2,false)=true, "Yes, Disadvantaged Community", "No")</f>
        <v>Yes, Disadvantaged Community</v>
      </c>
      <c r="D371" s="41" t="str">
        <f>if(VLOOKUP($B371,'Zip Codes Analysis'!$B:$K,3,false)&gt;1, "Yes, Rural Community", "No")</f>
        <v>No</v>
      </c>
      <c r="E371" s="41" t="str">
        <f>if(VLOOKUP($B371,'Zip Codes Analysis'!$B:$K,4,false)&gt;1, "Yes, Low Income Community", "No")</f>
        <v>No</v>
      </c>
      <c r="F371" s="43" t="str">
        <f t="shared" si="43"/>
        <v>No</v>
      </c>
      <c r="G371" s="43" t="str">
        <f t="shared" si="2"/>
        <v>Yes, Underserved Program Services Eligible</v>
      </c>
      <c r="H371" s="34" t="b">
        <f t="shared" si="3"/>
        <v>1</v>
      </c>
      <c r="I371" s="34" t="b">
        <v>1</v>
      </c>
      <c r="J371" s="34" t="b">
        <v>0</v>
      </c>
      <c r="K371" s="34" t="b">
        <v>0</v>
      </c>
      <c r="L371" s="56" t="b">
        <v>0</v>
      </c>
      <c r="M371" s="56" t="b">
        <v>0</v>
      </c>
      <c r="N371" s="56" t="b">
        <v>0</v>
      </c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>
      <c r="A372" s="50"/>
      <c r="B372" s="51">
        <v>91301.0</v>
      </c>
      <c r="C372" s="42" t="str">
        <f>if(VLOOKUP($B372,'Zip Codes Analysis'!$B:$K,2,false)=true, "Yes, Disadvantaged Community", "No")</f>
        <v>No</v>
      </c>
      <c r="D372" s="42" t="str">
        <f>if(VLOOKUP($B372,'Zip Codes Analysis'!$B:$K,3,false)&gt;1, "Yes, Rural Community", "No")</f>
        <v>No</v>
      </c>
      <c r="E372" s="41" t="str">
        <f>if(VLOOKUP($B372,'Zip Codes Analysis'!$B:$K,4,false)&gt;1, "Yes, Low Income Community", "No")</f>
        <v>No</v>
      </c>
      <c r="F372" s="43" t="str">
        <f t="shared" ref="F372:F382" si="44">If(AND(J372=FALSE,K372=FALSE), "No","Yes, Program Services Eligible")</f>
        <v>Yes, Program Services Eligible</v>
      </c>
      <c r="G372" s="43" t="str">
        <f t="shared" si="2"/>
        <v>No</v>
      </c>
      <c r="H372" s="52" t="b">
        <f t="shared" si="3"/>
        <v>0</v>
      </c>
      <c r="I372" s="51" t="b">
        <v>0</v>
      </c>
      <c r="J372" s="51" t="b">
        <v>1</v>
      </c>
      <c r="K372" s="51" t="b">
        <v>1</v>
      </c>
      <c r="L372" s="53" t="b">
        <v>0</v>
      </c>
      <c r="M372" s="53" t="b">
        <v>0</v>
      </c>
      <c r="N372" s="53" t="b">
        <v>0</v>
      </c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>
      <c r="A373" s="50"/>
      <c r="B373" s="51">
        <v>91302.0</v>
      </c>
      <c r="C373" s="42" t="str">
        <f>if(VLOOKUP($B373,'Zip Codes Analysis'!$B:$K,2,false)=true, "Yes, Disadvantaged Community", "No")</f>
        <v>No</v>
      </c>
      <c r="D373" s="42" t="str">
        <f>if(VLOOKUP($B373,'Zip Codes Analysis'!$B:$K,3,false)&gt;1, "Yes, Rural Community", "No")</f>
        <v>No</v>
      </c>
      <c r="E373" s="41" t="str">
        <f>if(VLOOKUP($B373,'Zip Codes Analysis'!$B:$K,4,false)&gt;1, "Yes, Low Income Community", "No")</f>
        <v>No</v>
      </c>
      <c r="F373" s="43" t="str">
        <f t="shared" si="44"/>
        <v>Yes, Program Services Eligible</v>
      </c>
      <c r="G373" s="43" t="str">
        <f t="shared" si="2"/>
        <v>No</v>
      </c>
      <c r="H373" s="52" t="b">
        <f t="shared" si="3"/>
        <v>0</v>
      </c>
      <c r="I373" s="51" t="b">
        <v>0</v>
      </c>
      <c r="J373" s="51" t="b">
        <v>1</v>
      </c>
      <c r="K373" s="51" t="b">
        <v>1</v>
      </c>
      <c r="L373" s="53" t="b">
        <v>0</v>
      </c>
      <c r="M373" s="53" t="b">
        <v>0</v>
      </c>
      <c r="N373" s="53" t="b">
        <v>0</v>
      </c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>
      <c r="A374" s="37"/>
      <c r="B374" s="40">
        <v>91303.0</v>
      </c>
      <c r="C374" s="41" t="str">
        <f>if(VLOOKUP($B374,'Zip Codes Analysis'!$B:$K,2,false)=true, "Yes, Disadvantaged Community", "No")</f>
        <v>Yes, Disadvantaged Community</v>
      </c>
      <c r="D374" s="42" t="str">
        <f>if(VLOOKUP($B374,'Zip Codes Analysis'!$B:$K,3,false)&gt;1, "Yes, Rural Community", "No")</f>
        <v>No</v>
      </c>
      <c r="E374" s="41" t="str">
        <f>if(VLOOKUP($B374,'Zip Codes Analysis'!$B:$K,4,false)&gt;1, "Yes, Low Income Community", "No")</f>
        <v>No</v>
      </c>
      <c r="F374" s="43" t="str">
        <f t="shared" si="44"/>
        <v>Yes, Program Services Eligible</v>
      </c>
      <c r="G374" s="43" t="str">
        <f t="shared" si="2"/>
        <v>Yes, Underserved Program Services Eligible</v>
      </c>
      <c r="H374" s="40" t="b">
        <f t="shared" si="3"/>
        <v>1</v>
      </c>
      <c r="I374" s="40" t="b">
        <v>1</v>
      </c>
      <c r="J374" s="40" t="b">
        <v>1</v>
      </c>
      <c r="K374" s="40" t="b">
        <v>1</v>
      </c>
      <c r="L374" s="44" t="b">
        <v>0</v>
      </c>
      <c r="M374" s="44" t="b">
        <v>0</v>
      </c>
      <c r="N374" s="44" t="b">
        <v>0</v>
      </c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>
      <c r="A375" s="37"/>
      <c r="B375" s="40">
        <v>91304.0</v>
      </c>
      <c r="C375" s="41" t="str">
        <f>if(VLOOKUP($B375,'Zip Codes Analysis'!$B:$K,2,false)=true, "Yes, Disadvantaged Community", "No")</f>
        <v>Yes, Disadvantaged Community</v>
      </c>
      <c r="D375" s="42" t="str">
        <f>if(VLOOKUP($B375,'Zip Codes Analysis'!$B:$K,3,false)&gt;1, "Yes, Rural Community", "No")</f>
        <v>No</v>
      </c>
      <c r="E375" s="41" t="str">
        <f>if(VLOOKUP($B375,'Zip Codes Analysis'!$B:$K,4,false)&gt;1, "Yes, Low Income Community", "No")</f>
        <v>No</v>
      </c>
      <c r="F375" s="43" t="str">
        <f t="shared" si="44"/>
        <v>Yes, Program Services Eligible</v>
      </c>
      <c r="G375" s="43" t="str">
        <f t="shared" si="2"/>
        <v>Yes, Underserved Program Services Eligible</v>
      </c>
      <c r="H375" s="40" t="b">
        <f t="shared" si="3"/>
        <v>1</v>
      </c>
      <c r="I375" s="40" t="b">
        <v>1</v>
      </c>
      <c r="J375" s="40" t="b">
        <v>1</v>
      </c>
      <c r="K375" s="40" t="b">
        <v>1</v>
      </c>
      <c r="L375" s="44" t="b">
        <v>0</v>
      </c>
      <c r="M375" s="44" t="b">
        <v>0</v>
      </c>
      <c r="N375" s="44" t="b">
        <v>0</v>
      </c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>
      <c r="A376" s="46"/>
      <c r="B376" s="47">
        <v>91305.0</v>
      </c>
      <c r="C376" s="41" t="str">
        <f>if(VLOOKUP($B376,'Zip Codes Analysis'!$B:$K,2,false)=true, "Yes, Disadvantaged Community", "No")</f>
        <v>Yes, Disadvantaged Community</v>
      </c>
      <c r="D376" s="42" t="str">
        <f>if(VLOOKUP($B376,'Zip Codes Analysis'!$B:$K,3,false)&gt;1, "Yes, Rural Community", "No")</f>
        <v>No</v>
      </c>
      <c r="E376" s="41" t="str">
        <f>if(VLOOKUP($B376,'Zip Codes Analysis'!$B:$K,4,false)&gt;1, "Yes, Low Income Community", "No")</f>
        <v>No</v>
      </c>
      <c r="F376" s="43" t="str">
        <f t="shared" si="44"/>
        <v>Yes, Program Services Eligible</v>
      </c>
      <c r="G376" s="43" t="str">
        <f t="shared" si="2"/>
        <v>Yes, Underserved Program Services Eligible</v>
      </c>
      <c r="H376" s="40" t="b">
        <f t="shared" si="3"/>
        <v>1</v>
      </c>
      <c r="I376" s="47" t="b">
        <v>1</v>
      </c>
      <c r="J376" s="47" t="b">
        <v>1</v>
      </c>
      <c r="K376" s="47" t="b">
        <v>0</v>
      </c>
      <c r="L376" s="48" t="b">
        <v>0</v>
      </c>
      <c r="M376" s="48" t="b">
        <v>0</v>
      </c>
      <c r="N376" s="48" t="b">
        <v>0</v>
      </c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>
      <c r="A377" s="37"/>
      <c r="B377" s="40">
        <v>91306.0</v>
      </c>
      <c r="C377" s="41" t="str">
        <f>if(VLOOKUP($B377,'Zip Codes Analysis'!$B:$K,2,false)=true, "Yes, Disadvantaged Community", "No")</f>
        <v>Yes, Disadvantaged Community</v>
      </c>
      <c r="D377" s="42" t="str">
        <f>if(VLOOKUP($B377,'Zip Codes Analysis'!$B:$K,3,false)&gt;1, "Yes, Rural Community", "No")</f>
        <v>No</v>
      </c>
      <c r="E377" s="41" t="str">
        <f>if(VLOOKUP($B377,'Zip Codes Analysis'!$B:$K,4,false)&gt;1, "Yes, Low Income Community", "No")</f>
        <v>No</v>
      </c>
      <c r="F377" s="43" t="str">
        <f t="shared" si="44"/>
        <v>Yes, Program Services Eligible</v>
      </c>
      <c r="G377" s="43" t="str">
        <f t="shared" si="2"/>
        <v>Yes, Underserved Program Services Eligible</v>
      </c>
      <c r="H377" s="40" t="b">
        <f t="shared" si="3"/>
        <v>1</v>
      </c>
      <c r="I377" s="40" t="b">
        <v>1</v>
      </c>
      <c r="J377" s="40" t="b">
        <v>1</v>
      </c>
      <c r="K377" s="40" t="b">
        <v>1</v>
      </c>
      <c r="L377" s="44" t="b">
        <v>0</v>
      </c>
      <c r="M377" s="44" t="b">
        <v>0</v>
      </c>
      <c r="N377" s="44" t="b">
        <v>0</v>
      </c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>
      <c r="A378" s="46"/>
      <c r="B378" s="47">
        <v>91307.0</v>
      </c>
      <c r="C378" s="41" t="str">
        <f>if(VLOOKUP($B378,'Zip Codes Analysis'!$B:$K,2,false)=true, "Yes, Disadvantaged Community", "No")</f>
        <v>Yes, Disadvantaged Community</v>
      </c>
      <c r="D378" s="42" t="str">
        <f>if(VLOOKUP($B378,'Zip Codes Analysis'!$B:$K,3,false)&gt;1, "Yes, Rural Community", "No")</f>
        <v>No</v>
      </c>
      <c r="E378" s="41" t="str">
        <f>if(VLOOKUP($B378,'Zip Codes Analysis'!$B:$K,4,false)&gt;1, "Yes, Low Income Community", "No")</f>
        <v>No</v>
      </c>
      <c r="F378" s="43" t="str">
        <f t="shared" si="44"/>
        <v>Yes, Program Services Eligible</v>
      </c>
      <c r="G378" s="43" t="str">
        <f t="shared" si="2"/>
        <v>Yes, Underserved Program Services Eligible</v>
      </c>
      <c r="H378" s="40" t="b">
        <f t="shared" si="3"/>
        <v>1</v>
      </c>
      <c r="I378" s="47" t="b">
        <v>1</v>
      </c>
      <c r="J378" s="47" t="b">
        <v>1</v>
      </c>
      <c r="K378" s="47" t="b">
        <v>1</v>
      </c>
      <c r="L378" s="48" t="b">
        <v>0</v>
      </c>
      <c r="M378" s="48" t="b">
        <v>0</v>
      </c>
      <c r="N378" s="48" t="b">
        <v>0</v>
      </c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>
      <c r="A379" s="50"/>
      <c r="B379" s="51">
        <v>91308.0</v>
      </c>
      <c r="C379" s="42" t="str">
        <f>if(VLOOKUP($B379,'Zip Codes Analysis'!$B:$K,2,false)=true, "Yes, Disadvantaged Community", "No")</f>
        <v>No</v>
      </c>
      <c r="D379" s="42" t="str">
        <f>if(VLOOKUP($B379,'Zip Codes Analysis'!$B:$K,3,false)&gt;1, "Yes, Rural Community", "No")</f>
        <v>No</v>
      </c>
      <c r="E379" s="41" t="str">
        <f>if(VLOOKUP($B379,'Zip Codes Analysis'!$B:$K,4,false)&gt;1, "Yes, Low Income Community", "No")</f>
        <v>No</v>
      </c>
      <c r="F379" s="43" t="str">
        <f t="shared" si="44"/>
        <v>Yes, Program Services Eligible</v>
      </c>
      <c r="G379" s="43" t="str">
        <f t="shared" si="2"/>
        <v>No</v>
      </c>
      <c r="H379" s="52" t="b">
        <f t="shared" si="3"/>
        <v>0</v>
      </c>
      <c r="I379" s="51" t="b">
        <v>0</v>
      </c>
      <c r="J379" s="51" t="b">
        <v>1</v>
      </c>
      <c r="K379" s="51" t="b">
        <v>0</v>
      </c>
      <c r="L379" s="53" t="b">
        <v>0</v>
      </c>
      <c r="M379" s="53" t="b">
        <v>0</v>
      </c>
      <c r="N379" s="53" t="b">
        <v>0</v>
      </c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>
      <c r="A380" s="46"/>
      <c r="B380" s="47">
        <v>91309.0</v>
      </c>
      <c r="C380" s="41" t="str">
        <f>if(VLOOKUP($B380,'Zip Codes Analysis'!$B:$K,2,false)=true, "Yes, Disadvantaged Community", "No")</f>
        <v>Yes, Disadvantaged Community</v>
      </c>
      <c r="D380" s="42" t="str">
        <f>if(VLOOKUP($B380,'Zip Codes Analysis'!$B:$K,3,false)&gt;1, "Yes, Rural Community", "No")</f>
        <v>No</v>
      </c>
      <c r="E380" s="41" t="str">
        <f>if(VLOOKUP($B380,'Zip Codes Analysis'!$B:$K,4,false)&gt;1, "Yes, Low Income Community", "No")</f>
        <v>No</v>
      </c>
      <c r="F380" s="43" t="str">
        <f t="shared" si="44"/>
        <v>Yes, Program Services Eligible</v>
      </c>
      <c r="G380" s="43" t="str">
        <f t="shared" si="2"/>
        <v>Yes, Underserved Program Services Eligible</v>
      </c>
      <c r="H380" s="40" t="b">
        <f t="shared" si="3"/>
        <v>1</v>
      </c>
      <c r="I380" s="47" t="b">
        <v>1</v>
      </c>
      <c r="J380" s="47" t="b">
        <v>1</v>
      </c>
      <c r="K380" s="47" t="b">
        <v>0</v>
      </c>
      <c r="L380" s="48" t="b">
        <v>0</v>
      </c>
      <c r="M380" s="48" t="b">
        <v>0</v>
      </c>
      <c r="N380" s="48" t="b">
        <v>0</v>
      </c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>
      <c r="A381" s="1"/>
      <c r="B381" s="52">
        <v>91310.0</v>
      </c>
      <c r="C381" s="42" t="str">
        <f>if(VLOOKUP($B381,'Zip Codes Analysis'!$B:$K,2,false)=true, "Yes, Disadvantaged Community", "No")</f>
        <v>No</v>
      </c>
      <c r="D381" s="42" t="str">
        <f>if(VLOOKUP($B381,'Zip Codes Analysis'!$B:$K,3,false)&gt;1, "Yes, Rural Community", "No")</f>
        <v>Yes, Rural Community</v>
      </c>
      <c r="E381" s="41" t="str">
        <f>if(VLOOKUP($B381,'Zip Codes Analysis'!$B:$K,4,false)&gt;1, "Yes, Low Income Community", "No")</f>
        <v>No</v>
      </c>
      <c r="F381" s="43" t="str">
        <f t="shared" si="44"/>
        <v>Yes, Program Services Eligible</v>
      </c>
      <c r="G381" s="43" t="str">
        <f t="shared" si="2"/>
        <v>Yes, Underserved Program Services Eligible</v>
      </c>
      <c r="H381" s="52" t="b">
        <f t="shared" si="3"/>
        <v>1</v>
      </c>
      <c r="I381" s="52" t="b">
        <v>1</v>
      </c>
      <c r="J381" s="52" t="b">
        <v>1</v>
      </c>
      <c r="K381" s="52" t="b">
        <v>1</v>
      </c>
      <c r="L381" s="57" t="b">
        <v>0</v>
      </c>
      <c r="M381" s="57" t="b">
        <v>0</v>
      </c>
      <c r="N381" s="57" t="b">
        <v>0</v>
      </c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>
      <c r="A382" s="46"/>
      <c r="B382" s="47">
        <v>91311.0</v>
      </c>
      <c r="C382" s="41" t="str">
        <f>if(VLOOKUP($B382,'Zip Codes Analysis'!$B:$K,2,false)=true, "Yes, Disadvantaged Community", "No")</f>
        <v>Yes, Disadvantaged Community</v>
      </c>
      <c r="D382" s="42" t="str">
        <f>if(VLOOKUP($B382,'Zip Codes Analysis'!$B:$K,3,false)&gt;1, "Yes, Rural Community", "No")</f>
        <v>No</v>
      </c>
      <c r="E382" s="41" t="str">
        <f>if(VLOOKUP($B382,'Zip Codes Analysis'!$B:$K,4,false)&gt;1, "Yes, Low Income Community", "No")</f>
        <v>No</v>
      </c>
      <c r="F382" s="43" t="str">
        <f t="shared" si="44"/>
        <v>Yes, Program Services Eligible</v>
      </c>
      <c r="G382" s="43" t="str">
        <f t="shared" si="2"/>
        <v>Yes, Underserved Program Services Eligible</v>
      </c>
      <c r="H382" s="40" t="b">
        <f t="shared" si="3"/>
        <v>1</v>
      </c>
      <c r="I382" s="47" t="b">
        <v>1</v>
      </c>
      <c r="J382" s="47" t="b">
        <v>1</v>
      </c>
      <c r="K382" s="47" t="b">
        <v>1</v>
      </c>
      <c r="L382" s="48" t="b">
        <v>0</v>
      </c>
      <c r="M382" s="48" t="b">
        <v>0</v>
      </c>
      <c r="N382" s="48" t="b">
        <v>0</v>
      </c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>
      <c r="A383" s="37"/>
      <c r="B383" s="34">
        <v>91312.0</v>
      </c>
      <c r="C383" s="16" t="str">
        <f>if(VLOOKUP($B383,'Zip Codes Analysis'!$B:$K,2,false)=true, "Yes, Disadvantaged Community", "No")</f>
        <v>No</v>
      </c>
      <c r="D383" s="41" t="str">
        <f>if(VLOOKUP($B383,'Zip Codes Analysis'!$B:$K,3,false)&gt;1, "Yes, Rural Community", "No")</f>
        <v>No</v>
      </c>
      <c r="E383" s="41" t="str">
        <f>if(VLOOKUP($B383,'Zip Codes Analysis'!$B:$K,4,false)&gt;1, "Yes, Low Income Community", "No")</f>
        <v>No</v>
      </c>
      <c r="F383" s="43" t="str">
        <f t="shared" ref="F383:F384" si="45">If(AND(J383=FALSE,K383=FALSE), "No","Yes, Program Service Eligible")</f>
        <v>No</v>
      </c>
      <c r="G383" s="43" t="str">
        <f t="shared" si="2"/>
        <v>No</v>
      </c>
      <c r="H383" s="34" t="b">
        <f t="shared" si="3"/>
        <v>0</v>
      </c>
      <c r="I383" s="34" t="b">
        <v>0</v>
      </c>
      <c r="J383" s="34" t="b">
        <v>0</v>
      </c>
      <c r="K383" s="34" t="b">
        <v>0</v>
      </c>
      <c r="L383" s="56" t="b">
        <v>0</v>
      </c>
      <c r="M383" s="56" t="b">
        <v>0</v>
      </c>
      <c r="N383" s="56" t="b">
        <v>0</v>
      </c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>
      <c r="A384" s="37"/>
      <c r="B384" s="34">
        <v>91313.0</v>
      </c>
      <c r="C384" s="16" t="str">
        <f>if(VLOOKUP($B384,'Zip Codes Analysis'!$B:$K,2,false)=true, "Yes, Disadvantaged Community", "No")</f>
        <v>No</v>
      </c>
      <c r="D384" s="41" t="str">
        <f>if(VLOOKUP($B384,'Zip Codes Analysis'!$B:$K,3,false)&gt;1, "Yes, Rural Community", "No")</f>
        <v>No</v>
      </c>
      <c r="E384" s="41" t="str">
        <f>if(VLOOKUP($B384,'Zip Codes Analysis'!$B:$K,4,false)&gt;1, "Yes, Low Income Community", "No")</f>
        <v>No</v>
      </c>
      <c r="F384" s="43" t="str">
        <f t="shared" si="45"/>
        <v>No</v>
      </c>
      <c r="G384" s="43" t="str">
        <f t="shared" si="2"/>
        <v>No</v>
      </c>
      <c r="H384" s="34" t="b">
        <f t="shared" si="3"/>
        <v>0</v>
      </c>
      <c r="I384" s="34" t="b">
        <v>0</v>
      </c>
      <c r="J384" s="34" t="b">
        <v>0</v>
      </c>
      <c r="K384" s="34" t="b">
        <v>0</v>
      </c>
      <c r="L384" s="56" t="b">
        <v>0</v>
      </c>
      <c r="M384" s="56" t="b">
        <v>0</v>
      </c>
      <c r="N384" s="56" t="b">
        <v>0</v>
      </c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>
      <c r="A385" s="46"/>
      <c r="B385" s="47">
        <v>91316.0</v>
      </c>
      <c r="C385" s="41" t="str">
        <f>if(VLOOKUP($B385,'Zip Codes Analysis'!$B:$K,2,false)=true, "Yes, Disadvantaged Community", "No")</f>
        <v>Yes, Disadvantaged Community</v>
      </c>
      <c r="D385" s="42" t="str">
        <f>if(VLOOKUP($B385,'Zip Codes Analysis'!$B:$K,3,false)&gt;1, "Yes, Rural Community", "No")</f>
        <v>No</v>
      </c>
      <c r="E385" s="41" t="str">
        <f>if(VLOOKUP($B385,'Zip Codes Analysis'!$B:$K,4,false)&gt;1, "Yes, Low Income Community", "No")</f>
        <v>No</v>
      </c>
      <c r="F385" s="43" t="str">
        <f t="shared" ref="F385:F389" si="46">If(AND(J385=FALSE,K385=FALSE), "No","Yes, Program Services Eligible")</f>
        <v>Yes, Program Services Eligible</v>
      </c>
      <c r="G385" s="43" t="str">
        <f t="shared" si="2"/>
        <v>Yes, Underserved Program Services Eligible</v>
      </c>
      <c r="H385" s="40" t="b">
        <f t="shared" si="3"/>
        <v>1</v>
      </c>
      <c r="I385" s="47" t="b">
        <v>1</v>
      </c>
      <c r="J385" s="47" t="b">
        <v>0</v>
      </c>
      <c r="K385" s="47" t="b">
        <v>1</v>
      </c>
      <c r="L385" s="48" t="b">
        <v>0</v>
      </c>
      <c r="M385" s="48" t="b">
        <v>0</v>
      </c>
      <c r="N385" s="48" t="b">
        <v>0</v>
      </c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>
      <c r="A386" s="50"/>
      <c r="B386" s="51">
        <v>91319.0</v>
      </c>
      <c r="C386" s="42" t="str">
        <f>if(VLOOKUP($B386,'Zip Codes Analysis'!$B:$K,2,false)=true, "Yes, Disadvantaged Community", "No")</f>
        <v>No</v>
      </c>
      <c r="D386" s="42" t="str">
        <f>if(VLOOKUP($B386,'Zip Codes Analysis'!$B:$K,3,false)&gt;1, "Yes, Rural Community", "No")</f>
        <v>No</v>
      </c>
      <c r="E386" s="41" t="str">
        <f>if(VLOOKUP($B386,'Zip Codes Analysis'!$B:$K,4,false)&gt;1, "Yes, Low Income Community", "No")</f>
        <v>No</v>
      </c>
      <c r="F386" s="43" t="str">
        <f t="shared" si="46"/>
        <v>Yes, Program Services Eligible</v>
      </c>
      <c r="G386" s="43" t="str">
        <f t="shared" si="2"/>
        <v>No</v>
      </c>
      <c r="H386" s="52" t="b">
        <f t="shared" si="3"/>
        <v>0</v>
      </c>
      <c r="I386" s="51" t="b">
        <v>0</v>
      </c>
      <c r="J386" s="51" t="b">
        <v>1</v>
      </c>
      <c r="K386" s="51" t="b">
        <v>0</v>
      </c>
      <c r="L386" s="53" t="b">
        <v>0</v>
      </c>
      <c r="M386" s="53" t="b">
        <v>0</v>
      </c>
      <c r="N386" s="53" t="b">
        <v>0</v>
      </c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>
      <c r="A387" s="50"/>
      <c r="B387" s="51">
        <v>91320.0</v>
      </c>
      <c r="C387" s="42" t="str">
        <f>if(VLOOKUP($B387,'Zip Codes Analysis'!$B:$K,2,false)=true, "Yes, Disadvantaged Community", "No")</f>
        <v>No</v>
      </c>
      <c r="D387" s="42" t="str">
        <f>if(VLOOKUP($B387,'Zip Codes Analysis'!$B:$K,3,false)&gt;1, "Yes, Rural Community", "No")</f>
        <v>No</v>
      </c>
      <c r="E387" s="41" t="str">
        <f>if(VLOOKUP($B387,'Zip Codes Analysis'!$B:$K,4,false)&gt;1, "Yes, Low Income Community", "No")</f>
        <v>No</v>
      </c>
      <c r="F387" s="43" t="str">
        <f t="shared" si="46"/>
        <v>Yes, Program Services Eligible</v>
      </c>
      <c r="G387" s="43" t="str">
        <f t="shared" si="2"/>
        <v>No</v>
      </c>
      <c r="H387" s="52" t="b">
        <f t="shared" si="3"/>
        <v>0</v>
      </c>
      <c r="I387" s="51" t="b">
        <v>0</v>
      </c>
      <c r="J387" s="51" t="b">
        <v>1</v>
      </c>
      <c r="K387" s="51" t="b">
        <v>1</v>
      </c>
      <c r="L387" s="53" t="b">
        <v>0</v>
      </c>
      <c r="M387" s="53" t="b">
        <v>0</v>
      </c>
      <c r="N387" s="53" t="b">
        <v>0</v>
      </c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>
      <c r="A388" s="1"/>
      <c r="B388" s="52">
        <v>91321.0</v>
      </c>
      <c r="C388" s="42" t="str">
        <f>if(VLOOKUP($B388,'Zip Codes Analysis'!$B:$K,2,false)=true, "Yes, Disadvantaged Community", "No")</f>
        <v>No</v>
      </c>
      <c r="D388" s="42" t="str">
        <f>if(VLOOKUP($B388,'Zip Codes Analysis'!$B:$K,3,false)&gt;1, "Yes, Rural Community", "No")</f>
        <v>Yes, Rural Community</v>
      </c>
      <c r="E388" s="41" t="str">
        <f>if(VLOOKUP($B388,'Zip Codes Analysis'!$B:$K,4,false)&gt;1, "Yes, Low Income Community", "No")</f>
        <v>No</v>
      </c>
      <c r="F388" s="43" t="str">
        <f t="shared" si="46"/>
        <v>Yes, Program Services Eligible</v>
      </c>
      <c r="G388" s="43" t="str">
        <f t="shared" si="2"/>
        <v>Yes, Underserved Program Services Eligible</v>
      </c>
      <c r="H388" s="52" t="b">
        <f t="shared" si="3"/>
        <v>1</v>
      </c>
      <c r="I388" s="52" t="b">
        <v>1</v>
      </c>
      <c r="J388" s="52" t="b">
        <v>1</v>
      </c>
      <c r="K388" s="52" t="b">
        <v>1</v>
      </c>
      <c r="L388" s="57" t="b">
        <v>0</v>
      </c>
      <c r="M388" s="57" t="b">
        <v>0</v>
      </c>
      <c r="N388" s="57" t="b">
        <v>0</v>
      </c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>
      <c r="A389" s="1"/>
      <c r="B389" s="52">
        <v>91322.0</v>
      </c>
      <c r="C389" s="42" t="str">
        <f>if(VLOOKUP($B389,'Zip Codes Analysis'!$B:$K,2,false)=true, "Yes, Disadvantaged Community", "No")</f>
        <v>No</v>
      </c>
      <c r="D389" s="42" t="str">
        <f>if(VLOOKUP($B389,'Zip Codes Analysis'!$B:$K,3,false)&gt;1, "Yes, Rural Community", "No")</f>
        <v>Yes, Rural Community</v>
      </c>
      <c r="E389" s="41" t="str">
        <f>if(VLOOKUP($B389,'Zip Codes Analysis'!$B:$K,4,false)&gt;1, "Yes, Low Income Community", "No")</f>
        <v>No</v>
      </c>
      <c r="F389" s="43" t="str">
        <f t="shared" si="46"/>
        <v>Yes, Program Services Eligible</v>
      </c>
      <c r="G389" s="43" t="str">
        <f t="shared" si="2"/>
        <v>Yes, Underserved Program Services Eligible</v>
      </c>
      <c r="H389" s="52" t="b">
        <f t="shared" si="3"/>
        <v>1</v>
      </c>
      <c r="I389" s="52" t="b">
        <v>1</v>
      </c>
      <c r="J389" s="52" t="b">
        <v>1</v>
      </c>
      <c r="K389" s="52" t="b">
        <v>0</v>
      </c>
      <c r="L389" s="57" t="b">
        <v>0</v>
      </c>
      <c r="M389" s="57" t="b">
        <v>0</v>
      </c>
      <c r="N389" s="57" t="b">
        <v>0</v>
      </c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>
      <c r="A390" s="37"/>
      <c r="B390" s="34">
        <v>91323.0</v>
      </c>
      <c r="C390" s="16" t="str">
        <f>if(VLOOKUP($B390,'Zip Codes Analysis'!$B:$K,2,false)=true, "Yes, Disadvantaged Community", "No")</f>
        <v>No</v>
      </c>
      <c r="D390" s="41" t="str">
        <f>if(VLOOKUP($B390,'Zip Codes Analysis'!$B:$K,3,false)&gt;1, "Yes, Rural Community", "No")</f>
        <v>No</v>
      </c>
      <c r="E390" s="41" t="str">
        <f>if(VLOOKUP($B390,'Zip Codes Analysis'!$B:$K,4,false)&gt;1, "Yes, Low Income Community", "No")</f>
        <v>No</v>
      </c>
      <c r="F390" s="43" t="str">
        <f>If(AND(J390=FALSE,K390=FALSE), "No","Yes, Program Service Eligible")</f>
        <v>No</v>
      </c>
      <c r="G390" s="43" t="str">
        <f t="shared" si="2"/>
        <v>No</v>
      </c>
      <c r="H390" s="34" t="b">
        <f t="shared" si="3"/>
        <v>0</v>
      </c>
      <c r="I390" s="34" t="b">
        <v>0</v>
      </c>
      <c r="J390" s="34" t="b">
        <v>0</v>
      </c>
      <c r="K390" s="34" t="b">
        <v>0</v>
      </c>
      <c r="L390" s="56" t="b">
        <v>0</v>
      </c>
      <c r="M390" s="56" t="b">
        <v>0</v>
      </c>
      <c r="N390" s="56" t="b">
        <v>0</v>
      </c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>
      <c r="A391" s="37"/>
      <c r="B391" s="40">
        <v>91324.0</v>
      </c>
      <c r="C391" s="41" t="str">
        <f>if(VLOOKUP($B391,'Zip Codes Analysis'!$B:$K,2,false)=true, "Yes, Disadvantaged Community", "No")</f>
        <v>Yes, Disadvantaged Community</v>
      </c>
      <c r="D391" s="42" t="str">
        <f>if(VLOOKUP($B391,'Zip Codes Analysis'!$B:$K,3,false)&gt;1, "Yes, Rural Community", "No")</f>
        <v>No</v>
      </c>
      <c r="E391" s="41" t="str">
        <f>if(VLOOKUP($B391,'Zip Codes Analysis'!$B:$K,4,false)&gt;1, "Yes, Low Income Community", "No")</f>
        <v>No</v>
      </c>
      <c r="F391" s="43" t="str">
        <f t="shared" ref="F391:F393" si="47">If(AND(J391=FALSE,K391=FALSE), "No","Yes, Program Services Eligible")</f>
        <v>Yes, Program Services Eligible</v>
      </c>
      <c r="G391" s="43" t="str">
        <f t="shared" si="2"/>
        <v>Yes, Underserved Program Services Eligible</v>
      </c>
      <c r="H391" s="40" t="b">
        <f t="shared" si="3"/>
        <v>1</v>
      </c>
      <c r="I391" s="40" t="b">
        <v>1</v>
      </c>
      <c r="J391" s="40" t="b">
        <v>0</v>
      </c>
      <c r="K391" s="40" t="b">
        <v>1</v>
      </c>
      <c r="L391" s="44" t="b">
        <v>0</v>
      </c>
      <c r="M391" s="44" t="b">
        <v>0</v>
      </c>
      <c r="N391" s="44" t="b">
        <v>0</v>
      </c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>
      <c r="A392" s="37"/>
      <c r="B392" s="40">
        <v>91325.0</v>
      </c>
      <c r="C392" s="41" t="str">
        <f>if(VLOOKUP($B392,'Zip Codes Analysis'!$B:$K,2,false)=true, "Yes, Disadvantaged Community", "No")</f>
        <v>Yes, Disadvantaged Community</v>
      </c>
      <c r="D392" s="42" t="str">
        <f>if(VLOOKUP($B392,'Zip Codes Analysis'!$B:$K,3,false)&gt;1, "Yes, Rural Community", "No")</f>
        <v>No</v>
      </c>
      <c r="E392" s="41" t="str">
        <f>if(VLOOKUP($B392,'Zip Codes Analysis'!$B:$K,4,false)&gt;1, "Yes, Low Income Community", "No")</f>
        <v>No</v>
      </c>
      <c r="F392" s="43" t="str">
        <f t="shared" si="47"/>
        <v>Yes, Program Services Eligible</v>
      </c>
      <c r="G392" s="43" t="str">
        <f t="shared" si="2"/>
        <v>Yes, Underserved Program Services Eligible</v>
      </c>
      <c r="H392" s="40" t="b">
        <f t="shared" si="3"/>
        <v>1</v>
      </c>
      <c r="I392" s="40" t="b">
        <v>1</v>
      </c>
      <c r="J392" s="40" t="b">
        <v>0</v>
      </c>
      <c r="K392" s="40" t="b">
        <v>1</v>
      </c>
      <c r="L392" s="44" t="b">
        <v>0</v>
      </c>
      <c r="M392" s="44" t="b">
        <v>0</v>
      </c>
      <c r="N392" s="44" t="b">
        <v>0</v>
      </c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>
      <c r="A393" s="50"/>
      <c r="B393" s="51">
        <v>91326.0</v>
      </c>
      <c r="C393" s="42" t="str">
        <f>if(VLOOKUP($B393,'Zip Codes Analysis'!$B:$K,2,false)=true, "Yes, Disadvantaged Community", "No")</f>
        <v>No</v>
      </c>
      <c r="D393" s="42" t="str">
        <f>if(VLOOKUP($B393,'Zip Codes Analysis'!$B:$K,3,false)&gt;1, "Yes, Rural Community", "No")</f>
        <v>No</v>
      </c>
      <c r="E393" s="41" t="str">
        <f>if(VLOOKUP($B393,'Zip Codes Analysis'!$B:$K,4,false)&gt;1, "Yes, Low Income Community", "No")</f>
        <v>No</v>
      </c>
      <c r="F393" s="43" t="str">
        <f t="shared" si="47"/>
        <v>Yes, Program Services Eligible</v>
      </c>
      <c r="G393" s="43" t="str">
        <f t="shared" si="2"/>
        <v>No</v>
      </c>
      <c r="H393" s="52" t="b">
        <f t="shared" si="3"/>
        <v>0</v>
      </c>
      <c r="I393" s="51" t="b">
        <v>0</v>
      </c>
      <c r="J393" s="51" t="b">
        <v>0</v>
      </c>
      <c r="K393" s="51" t="b">
        <v>1</v>
      </c>
      <c r="L393" s="53" t="b">
        <v>0</v>
      </c>
      <c r="M393" s="53" t="b">
        <v>0</v>
      </c>
      <c r="N393" s="53" t="b">
        <v>0</v>
      </c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>
      <c r="A394" s="37"/>
      <c r="B394" s="34">
        <v>91327.0</v>
      </c>
      <c r="C394" s="16" t="str">
        <f>if(VLOOKUP($B394,'Zip Codes Analysis'!$B:$K,2,false)=true, "Yes, Disadvantaged Community", "No")</f>
        <v>No</v>
      </c>
      <c r="D394" s="41" t="str">
        <f>if(VLOOKUP($B394,'Zip Codes Analysis'!$B:$K,3,false)&gt;1, "Yes, Rural Community", "No")</f>
        <v>No</v>
      </c>
      <c r="E394" s="41" t="str">
        <f>if(VLOOKUP($B394,'Zip Codes Analysis'!$B:$K,4,false)&gt;1, "Yes, Low Income Community", "No")</f>
        <v>No</v>
      </c>
      <c r="F394" s="43" t="str">
        <f t="shared" ref="F394:F395" si="48">If(AND(J394=FALSE,K394=FALSE), "No","Yes, Program Service Eligible")</f>
        <v>No</v>
      </c>
      <c r="G394" s="43" t="str">
        <f t="shared" si="2"/>
        <v>No</v>
      </c>
      <c r="H394" s="34" t="b">
        <f t="shared" si="3"/>
        <v>0</v>
      </c>
      <c r="I394" s="34" t="b">
        <v>0</v>
      </c>
      <c r="J394" s="34" t="b">
        <v>0</v>
      </c>
      <c r="K394" s="34" t="b">
        <v>0</v>
      </c>
      <c r="L394" s="56" t="b">
        <v>0</v>
      </c>
      <c r="M394" s="56" t="b">
        <v>0</v>
      </c>
      <c r="N394" s="56" t="b">
        <v>0</v>
      </c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>
      <c r="A395" s="37"/>
      <c r="B395" s="34">
        <v>91328.0</v>
      </c>
      <c r="C395" s="16" t="str">
        <f>if(VLOOKUP($B395,'Zip Codes Analysis'!$B:$K,2,false)=true, "Yes, Disadvantaged Community", "No")</f>
        <v>No</v>
      </c>
      <c r="D395" s="41" t="str">
        <f>if(VLOOKUP($B395,'Zip Codes Analysis'!$B:$K,3,false)&gt;1, "Yes, Rural Community", "No")</f>
        <v>No</v>
      </c>
      <c r="E395" s="41" t="str">
        <f>if(VLOOKUP($B395,'Zip Codes Analysis'!$B:$K,4,false)&gt;1, "Yes, Low Income Community", "No")</f>
        <v>No</v>
      </c>
      <c r="F395" s="43" t="str">
        <f t="shared" si="48"/>
        <v>No</v>
      </c>
      <c r="G395" s="43" t="str">
        <f t="shared" si="2"/>
        <v>No</v>
      </c>
      <c r="H395" s="34" t="b">
        <f t="shared" si="3"/>
        <v>0</v>
      </c>
      <c r="I395" s="34" t="b">
        <v>0</v>
      </c>
      <c r="J395" s="34" t="b">
        <v>0</v>
      </c>
      <c r="K395" s="34" t="b">
        <v>0</v>
      </c>
      <c r="L395" s="56" t="b">
        <v>0</v>
      </c>
      <c r="M395" s="56" t="b">
        <v>0</v>
      </c>
      <c r="N395" s="56" t="b">
        <v>0</v>
      </c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>
      <c r="A396" s="50"/>
      <c r="B396" s="51">
        <v>91329.0</v>
      </c>
      <c r="C396" s="42" t="str">
        <f>if(VLOOKUP($B396,'Zip Codes Analysis'!$B:$K,2,false)=true, "Yes, Disadvantaged Community", "No")</f>
        <v>No</v>
      </c>
      <c r="D396" s="42" t="str">
        <f>if(VLOOKUP($B396,'Zip Codes Analysis'!$B:$K,3,false)&gt;1, "Yes, Rural Community", "No")</f>
        <v>No</v>
      </c>
      <c r="E396" s="41" t="str">
        <f>if(VLOOKUP($B396,'Zip Codes Analysis'!$B:$K,4,false)&gt;1, "Yes, Low Income Community", "No")</f>
        <v>No</v>
      </c>
      <c r="F396" s="43" t="str">
        <f t="shared" ref="F396:F398" si="49">If(AND(J396=FALSE,K396=FALSE), "No","Yes, Program Services Eligible")</f>
        <v>Yes, Program Services Eligible</v>
      </c>
      <c r="G396" s="43" t="str">
        <f t="shared" si="2"/>
        <v>No</v>
      </c>
      <c r="H396" s="52" t="b">
        <f t="shared" si="3"/>
        <v>0</v>
      </c>
      <c r="I396" s="51" t="b">
        <v>0</v>
      </c>
      <c r="J396" s="51" t="b">
        <v>0</v>
      </c>
      <c r="K396" s="51" t="b">
        <v>1</v>
      </c>
      <c r="L396" s="53" t="b">
        <v>0</v>
      </c>
      <c r="M396" s="53" t="b">
        <v>0</v>
      </c>
      <c r="N396" s="53" t="b">
        <v>0</v>
      </c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>
      <c r="A397" s="50"/>
      <c r="B397" s="51">
        <v>91330.0</v>
      </c>
      <c r="C397" s="42" t="str">
        <f>if(VLOOKUP($B397,'Zip Codes Analysis'!$B:$K,2,false)=true, "Yes, Disadvantaged Community", "No")</f>
        <v>No</v>
      </c>
      <c r="D397" s="42" t="str">
        <f>if(VLOOKUP($B397,'Zip Codes Analysis'!$B:$K,3,false)&gt;1, "Yes, Rural Community", "No")</f>
        <v>No</v>
      </c>
      <c r="E397" s="41" t="str">
        <f>if(VLOOKUP($B397,'Zip Codes Analysis'!$B:$K,4,false)&gt;1, "Yes, Low Income Community", "No")</f>
        <v>No</v>
      </c>
      <c r="F397" s="43" t="str">
        <f t="shared" si="49"/>
        <v>Yes, Program Services Eligible</v>
      </c>
      <c r="G397" s="43" t="str">
        <f t="shared" si="2"/>
        <v>No</v>
      </c>
      <c r="H397" s="52" t="b">
        <f t="shared" si="3"/>
        <v>0</v>
      </c>
      <c r="I397" s="51" t="b">
        <v>0</v>
      </c>
      <c r="J397" s="51" t="b">
        <v>0</v>
      </c>
      <c r="K397" s="51" t="b">
        <v>1</v>
      </c>
      <c r="L397" s="53" t="b">
        <v>0</v>
      </c>
      <c r="M397" s="53" t="b">
        <v>0</v>
      </c>
      <c r="N397" s="53" t="b">
        <v>0</v>
      </c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>
      <c r="A398" s="37"/>
      <c r="B398" s="40">
        <v>91331.0</v>
      </c>
      <c r="C398" s="41" t="str">
        <f>if(VLOOKUP($B398,'Zip Codes Analysis'!$B:$K,2,false)=true, "Yes, Disadvantaged Community", "No")</f>
        <v>Yes, Disadvantaged Community</v>
      </c>
      <c r="D398" s="42" t="str">
        <f>if(VLOOKUP($B398,'Zip Codes Analysis'!$B:$K,3,false)&gt;1, "Yes, Rural Community", "No")</f>
        <v>No</v>
      </c>
      <c r="E398" s="41" t="str">
        <f>if(VLOOKUP($B398,'Zip Codes Analysis'!$B:$K,4,false)&gt;1, "Yes, Low Income Community", "No")</f>
        <v>No</v>
      </c>
      <c r="F398" s="43" t="str">
        <f t="shared" si="49"/>
        <v>Yes, Program Services Eligible</v>
      </c>
      <c r="G398" s="43" t="str">
        <f t="shared" si="2"/>
        <v>Yes, Underserved Program Services Eligible</v>
      </c>
      <c r="H398" s="40" t="b">
        <f t="shared" si="3"/>
        <v>1</v>
      </c>
      <c r="I398" s="40" t="b">
        <v>1</v>
      </c>
      <c r="J398" s="40" t="b">
        <v>0</v>
      </c>
      <c r="K398" s="40" t="b">
        <v>1</v>
      </c>
      <c r="L398" s="44" t="b">
        <v>0</v>
      </c>
      <c r="M398" s="44" t="b">
        <v>0</v>
      </c>
      <c r="N398" s="44" t="b">
        <v>0</v>
      </c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>
      <c r="A399" s="37"/>
      <c r="B399" s="34">
        <v>91332.0</v>
      </c>
      <c r="C399" s="16" t="str">
        <f>if(VLOOKUP($B399,'Zip Codes Analysis'!$B:$K,2,false)=true, "Yes, Disadvantaged Community", "No")</f>
        <v>No</v>
      </c>
      <c r="D399" s="41" t="str">
        <f>if(VLOOKUP($B399,'Zip Codes Analysis'!$B:$K,3,false)&gt;1, "Yes, Rural Community", "No")</f>
        <v>No</v>
      </c>
      <c r="E399" s="41" t="str">
        <f>if(VLOOKUP($B399,'Zip Codes Analysis'!$B:$K,4,false)&gt;1, "Yes, Low Income Community", "No")</f>
        <v>No</v>
      </c>
      <c r="F399" s="43" t="str">
        <f t="shared" ref="F399:F401" si="50">If(AND(J399=FALSE,K399=FALSE), "No","Yes, Program Service Eligible")</f>
        <v>No</v>
      </c>
      <c r="G399" s="43" t="str">
        <f t="shared" si="2"/>
        <v>No</v>
      </c>
      <c r="H399" s="34" t="b">
        <f t="shared" si="3"/>
        <v>0</v>
      </c>
      <c r="I399" s="34" t="b">
        <v>0</v>
      </c>
      <c r="J399" s="34" t="b">
        <v>0</v>
      </c>
      <c r="K399" s="34" t="b">
        <v>0</v>
      </c>
      <c r="L399" s="56" t="b">
        <v>0</v>
      </c>
      <c r="M399" s="56" t="b">
        <v>0</v>
      </c>
      <c r="N399" s="56" t="b">
        <v>0</v>
      </c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>
      <c r="A400" s="37"/>
      <c r="B400" s="34">
        <v>91333.0</v>
      </c>
      <c r="C400" s="16" t="str">
        <f>if(VLOOKUP($B400,'Zip Codes Analysis'!$B:$K,2,false)=true, "Yes, Disadvantaged Community", "No")</f>
        <v>Yes, Disadvantaged Community</v>
      </c>
      <c r="D400" s="41" t="str">
        <f>if(VLOOKUP($B400,'Zip Codes Analysis'!$B:$K,3,false)&gt;1, "Yes, Rural Community", "No")</f>
        <v>No</v>
      </c>
      <c r="E400" s="41" t="str">
        <f>if(VLOOKUP($B400,'Zip Codes Analysis'!$B:$K,4,false)&gt;1, "Yes, Low Income Community", "No")</f>
        <v>No</v>
      </c>
      <c r="F400" s="43" t="str">
        <f t="shared" si="50"/>
        <v>No</v>
      </c>
      <c r="G400" s="43" t="str">
        <f t="shared" si="2"/>
        <v>Yes, Underserved Program Services Eligible</v>
      </c>
      <c r="H400" s="34" t="b">
        <f t="shared" si="3"/>
        <v>1</v>
      </c>
      <c r="I400" s="34" t="b">
        <v>1</v>
      </c>
      <c r="J400" s="34" t="b">
        <v>0</v>
      </c>
      <c r="K400" s="34" t="b">
        <v>0</v>
      </c>
      <c r="L400" s="56" t="b">
        <v>0</v>
      </c>
      <c r="M400" s="56" t="b">
        <v>0</v>
      </c>
      <c r="N400" s="56" t="b">
        <v>0</v>
      </c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>
      <c r="A401" s="37"/>
      <c r="B401" s="34">
        <v>91334.0</v>
      </c>
      <c r="C401" s="16" t="str">
        <f>if(VLOOKUP($B401,'Zip Codes Analysis'!$B:$K,2,false)=true, "Yes, Disadvantaged Community", "No")</f>
        <v>Yes, Disadvantaged Community</v>
      </c>
      <c r="D401" s="41" t="str">
        <f>if(VLOOKUP($B401,'Zip Codes Analysis'!$B:$K,3,false)&gt;1, "Yes, Rural Community", "No")</f>
        <v>No</v>
      </c>
      <c r="E401" s="41" t="str">
        <f>if(VLOOKUP($B401,'Zip Codes Analysis'!$B:$K,4,false)&gt;1, "Yes, Low Income Community", "No")</f>
        <v>No</v>
      </c>
      <c r="F401" s="43" t="str">
        <f t="shared" si="50"/>
        <v>No</v>
      </c>
      <c r="G401" s="43" t="str">
        <f t="shared" si="2"/>
        <v>Yes, Underserved Program Services Eligible</v>
      </c>
      <c r="H401" s="34" t="b">
        <f t="shared" si="3"/>
        <v>1</v>
      </c>
      <c r="I401" s="34" t="b">
        <v>1</v>
      </c>
      <c r="J401" s="34" t="b">
        <v>0</v>
      </c>
      <c r="K401" s="34" t="b">
        <v>0</v>
      </c>
      <c r="L401" s="56" t="b">
        <v>0</v>
      </c>
      <c r="M401" s="56" t="b">
        <v>0</v>
      </c>
      <c r="N401" s="56" t="b">
        <v>0</v>
      </c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>
      <c r="A402" s="37"/>
      <c r="B402" s="40">
        <v>91335.0</v>
      </c>
      <c r="C402" s="41" t="str">
        <f>if(VLOOKUP($B402,'Zip Codes Analysis'!$B:$K,2,false)=true, "Yes, Disadvantaged Community", "No")</f>
        <v>Yes, Disadvantaged Community</v>
      </c>
      <c r="D402" s="42" t="str">
        <f>if(VLOOKUP($B402,'Zip Codes Analysis'!$B:$K,3,false)&gt;1, "Yes, Rural Community", "No")</f>
        <v>No</v>
      </c>
      <c r="E402" s="41" t="str">
        <f>if(VLOOKUP($B402,'Zip Codes Analysis'!$B:$K,4,false)&gt;1, "Yes, Low Income Community", "No")</f>
        <v>No</v>
      </c>
      <c r="F402" s="43" t="str">
        <f>If(AND(J402=FALSE,K402=FALSE), "No","Yes, Program Services Eligible")</f>
        <v>Yes, Program Services Eligible</v>
      </c>
      <c r="G402" s="43" t="str">
        <f t="shared" si="2"/>
        <v>Yes, Underserved Program Services Eligible</v>
      </c>
      <c r="H402" s="40" t="b">
        <f t="shared" si="3"/>
        <v>1</v>
      </c>
      <c r="I402" s="40" t="b">
        <v>1</v>
      </c>
      <c r="J402" s="40" t="b">
        <v>0</v>
      </c>
      <c r="K402" s="40" t="b">
        <v>1</v>
      </c>
      <c r="L402" s="44" t="b">
        <v>0</v>
      </c>
      <c r="M402" s="44" t="b">
        <v>0</v>
      </c>
      <c r="N402" s="44" t="b">
        <v>0</v>
      </c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>
      <c r="A403" s="37"/>
      <c r="B403" s="34">
        <v>91336.0</v>
      </c>
      <c r="C403" s="16" t="str">
        <f>if(VLOOKUP($B403,'Zip Codes Analysis'!$B:$K,2,false)=true, "Yes, Disadvantaged Community", "No")</f>
        <v>No</v>
      </c>
      <c r="D403" s="41" t="str">
        <f>if(VLOOKUP($B403,'Zip Codes Analysis'!$B:$K,3,false)&gt;1, "Yes, Rural Community", "No")</f>
        <v>No</v>
      </c>
      <c r="E403" s="41" t="str">
        <f>if(VLOOKUP($B403,'Zip Codes Analysis'!$B:$K,4,false)&gt;1, "Yes, Low Income Community", "No")</f>
        <v>No</v>
      </c>
      <c r="F403" s="43" t="str">
        <f t="shared" ref="F403:F404" si="51">If(AND(J403=FALSE,K403=FALSE), "No","Yes, Program Service Eligible")</f>
        <v>No</v>
      </c>
      <c r="G403" s="43" t="str">
        <f t="shared" si="2"/>
        <v>No</v>
      </c>
      <c r="H403" s="34" t="b">
        <f t="shared" si="3"/>
        <v>0</v>
      </c>
      <c r="I403" s="34" t="b">
        <v>0</v>
      </c>
      <c r="J403" s="34" t="b">
        <v>0</v>
      </c>
      <c r="K403" s="34" t="b">
        <v>0</v>
      </c>
      <c r="L403" s="56" t="b">
        <v>0</v>
      </c>
      <c r="M403" s="56" t="b">
        <v>0</v>
      </c>
      <c r="N403" s="56" t="b">
        <v>0</v>
      </c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>
      <c r="A404" s="37"/>
      <c r="B404" s="34">
        <v>91337.0</v>
      </c>
      <c r="C404" s="16" t="str">
        <f>if(VLOOKUP($B404,'Zip Codes Analysis'!$B:$K,2,false)=true, "Yes, Disadvantaged Community", "No")</f>
        <v>Yes, Disadvantaged Community</v>
      </c>
      <c r="D404" s="41" t="str">
        <f>if(VLOOKUP($B404,'Zip Codes Analysis'!$B:$K,3,false)&gt;1, "Yes, Rural Community", "No")</f>
        <v>No</v>
      </c>
      <c r="E404" s="41" t="str">
        <f>if(VLOOKUP($B404,'Zip Codes Analysis'!$B:$K,4,false)&gt;1, "Yes, Low Income Community", "No")</f>
        <v>No</v>
      </c>
      <c r="F404" s="43" t="str">
        <f t="shared" si="51"/>
        <v>No</v>
      </c>
      <c r="G404" s="43" t="str">
        <f t="shared" si="2"/>
        <v>Yes, Underserved Program Services Eligible</v>
      </c>
      <c r="H404" s="34" t="b">
        <f t="shared" si="3"/>
        <v>1</v>
      </c>
      <c r="I404" s="34" t="b">
        <v>1</v>
      </c>
      <c r="J404" s="34" t="b">
        <v>0</v>
      </c>
      <c r="K404" s="34" t="b">
        <v>0</v>
      </c>
      <c r="L404" s="56" t="b">
        <v>0</v>
      </c>
      <c r="M404" s="56" t="b">
        <v>0</v>
      </c>
      <c r="N404" s="56" t="b">
        <v>0</v>
      </c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>
      <c r="A405" s="37"/>
      <c r="B405" s="40">
        <v>91340.0</v>
      </c>
      <c r="C405" s="41" t="str">
        <f>if(VLOOKUP($B405,'Zip Codes Analysis'!$B:$K,2,false)=true, "Yes, Disadvantaged Community", "No")</f>
        <v>Yes, Disadvantaged Community</v>
      </c>
      <c r="D405" s="42" t="str">
        <f>if(VLOOKUP($B405,'Zip Codes Analysis'!$B:$K,3,false)&gt;1, "Yes, Rural Community", "No")</f>
        <v>No</v>
      </c>
      <c r="E405" s="41" t="str">
        <f>if(VLOOKUP($B405,'Zip Codes Analysis'!$B:$K,4,false)&gt;1, "Yes, Low Income Community", "No")</f>
        <v>No</v>
      </c>
      <c r="F405" s="43" t="str">
        <f t="shared" ref="F405:F414" si="52">If(AND(J405=FALSE,K405=FALSE), "No","Yes, Program Services Eligible")</f>
        <v>Yes, Program Services Eligible</v>
      </c>
      <c r="G405" s="43" t="str">
        <f t="shared" si="2"/>
        <v>Yes, Underserved Program Services Eligible</v>
      </c>
      <c r="H405" s="40" t="b">
        <f t="shared" si="3"/>
        <v>1</v>
      </c>
      <c r="I405" s="40" t="b">
        <v>1</v>
      </c>
      <c r="J405" s="40" t="b">
        <v>1</v>
      </c>
      <c r="K405" s="40" t="b">
        <v>1</v>
      </c>
      <c r="L405" s="44" t="b">
        <v>0</v>
      </c>
      <c r="M405" s="44" t="b">
        <v>0</v>
      </c>
      <c r="N405" s="44" t="b">
        <v>0</v>
      </c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>
      <c r="A406" s="46"/>
      <c r="B406" s="47">
        <v>91341.0</v>
      </c>
      <c r="C406" s="41" t="str">
        <f>if(VLOOKUP($B406,'Zip Codes Analysis'!$B:$K,2,false)=true, "Yes, Disadvantaged Community", "No")</f>
        <v>Yes, Disadvantaged Community</v>
      </c>
      <c r="D406" s="42" t="str">
        <f>if(VLOOKUP($B406,'Zip Codes Analysis'!$B:$K,3,false)&gt;1, "Yes, Rural Community", "No")</f>
        <v>No</v>
      </c>
      <c r="E406" s="41" t="str">
        <f>if(VLOOKUP($B406,'Zip Codes Analysis'!$B:$K,4,false)&gt;1, "Yes, Low Income Community", "No")</f>
        <v>No</v>
      </c>
      <c r="F406" s="43" t="str">
        <f t="shared" si="52"/>
        <v>Yes, Program Services Eligible</v>
      </c>
      <c r="G406" s="43" t="str">
        <f t="shared" si="2"/>
        <v>Yes, Underserved Program Services Eligible</v>
      </c>
      <c r="H406" s="40" t="b">
        <f t="shared" si="3"/>
        <v>1</v>
      </c>
      <c r="I406" s="47" t="b">
        <v>1</v>
      </c>
      <c r="J406" s="47" t="b">
        <v>1</v>
      </c>
      <c r="K406" s="47" t="b">
        <v>0</v>
      </c>
      <c r="L406" s="48" t="b">
        <v>0</v>
      </c>
      <c r="M406" s="48" t="b">
        <v>0</v>
      </c>
      <c r="N406" s="48" t="b">
        <v>0</v>
      </c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>
      <c r="A407" s="37"/>
      <c r="B407" s="40">
        <v>91342.0</v>
      </c>
      <c r="C407" s="41" t="str">
        <f>if(VLOOKUP($B407,'Zip Codes Analysis'!$B:$K,2,false)=true, "Yes, Disadvantaged Community", "No")</f>
        <v>Yes, Disadvantaged Community</v>
      </c>
      <c r="D407" s="42" t="str">
        <f>if(VLOOKUP($B407,'Zip Codes Analysis'!$B:$K,3,false)&gt;1, "Yes, Rural Community", "No")</f>
        <v>No</v>
      </c>
      <c r="E407" s="41" t="str">
        <f>if(VLOOKUP($B407,'Zip Codes Analysis'!$B:$K,4,false)&gt;1, "Yes, Low Income Community", "No")</f>
        <v>No</v>
      </c>
      <c r="F407" s="43" t="str">
        <f t="shared" si="52"/>
        <v>Yes, Program Services Eligible</v>
      </c>
      <c r="G407" s="43" t="str">
        <f t="shared" si="2"/>
        <v>Yes, Underserved Program Services Eligible</v>
      </c>
      <c r="H407" s="40" t="b">
        <f t="shared" si="3"/>
        <v>1</v>
      </c>
      <c r="I407" s="40" t="b">
        <v>1</v>
      </c>
      <c r="J407" s="40" t="b">
        <v>1</v>
      </c>
      <c r="K407" s="40" t="b">
        <v>1</v>
      </c>
      <c r="L407" s="44" t="b">
        <v>0</v>
      </c>
      <c r="M407" s="44" t="b">
        <v>0</v>
      </c>
      <c r="N407" s="44" t="b">
        <v>0</v>
      </c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>
      <c r="A408" s="37"/>
      <c r="B408" s="40">
        <v>91343.0</v>
      </c>
      <c r="C408" s="41" t="str">
        <f>if(VLOOKUP($B408,'Zip Codes Analysis'!$B:$K,2,false)=true, "Yes, Disadvantaged Community", "No")</f>
        <v>Yes, Disadvantaged Community</v>
      </c>
      <c r="D408" s="42" t="str">
        <f>if(VLOOKUP($B408,'Zip Codes Analysis'!$B:$K,3,false)&gt;1, "Yes, Rural Community", "No")</f>
        <v>No</v>
      </c>
      <c r="E408" s="41" t="str">
        <f>if(VLOOKUP($B408,'Zip Codes Analysis'!$B:$K,4,false)&gt;1, "Yes, Low Income Community", "No")</f>
        <v>No</v>
      </c>
      <c r="F408" s="43" t="str">
        <f t="shared" si="52"/>
        <v>Yes, Program Services Eligible</v>
      </c>
      <c r="G408" s="43" t="str">
        <f t="shared" si="2"/>
        <v>Yes, Underserved Program Services Eligible</v>
      </c>
      <c r="H408" s="40" t="b">
        <f t="shared" si="3"/>
        <v>1</v>
      </c>
      <c r="I408" s="40" t="b">
        <v>1</v>
      </c>
      <c r="J408" s="40" t="b">
        <v>0</v>
      </c>
      <c r="K408" s="40" t="b">
        <v>1</v>
      </c>
      <c r="L408" s="44" t="b">
        <v>0</v>
      </c>
      <c r="M408" s="44" t="b">
        <v>0</v>
      </c>
      <c r="N408" s="44" t="b">
        <v>0</v>
      </c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>
      <c r="A409" s="50"/>
      <c r="B409" s="51">
        <v>91344.0</v>
      </c>
      <c r="C409" s="42" t="str">
        <f>if(VLOOKUP($B409,'Zip Codes Analysis'!$B:$K,2,false)=true, "Yes, Disadvantaged Community", "No")</f>
        <v>No</v>
      </c>
      <c r="D409" s="42" t="str">
        <f>if(VLOOKUP($B409,'Zip Codes Analysis'!$B:$K,3,false)&gt;1, "Yes, Rural Community", "No")</f>
        <v>No</v>
      </c>
      <c r="E409" s="41" t="str">
        <f>if(VLOOKUP($B409,'Zip Codes Analysis'!$B:$K,4,false)&gt;1, "Yes, Low Income Community", "No")</f>
        <v>No</v>
      </c>
      <c r="F409" s="43" t="str">
        <f t="shared" si="52"/>
        <v>Yes, Program Services Eligible</v>
      </c>
      <c r="G409" s="43" t="str">
        <f t="shared" si="2"/>
        <v>No</v>
      </c>
      <c r="H409" s="52" t="b">
        <f t="shared" si="3"/>
        <v>0</v>
      </c>
      <c r="I409" s="51" t="b">
        <v>0</v>
      </c>
      <c r="J409" s="51" t="b">
        <v>0</v>
      </c>
      <c r="K409" s="51" t="b">
        <v>1</v>
      </c>
      <c r="L409" s="53" t="b">
        <v>0</v>
      </c>
      <c r="M409" s="53" t="b">
        <v>0</v>
      </c>
      <c r="N409" s="53" t="b">
        <v>0</v>
      </c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>
      <c r="A410" s="46"/>
      <c r="B410" s="47">
        <v>91345.0</v>
      </c>
      <c r="C410" s="41" t="str">
        <f>if(VLOOKUP($B410,'Zip Codes Analysis'!$B:$K,2,false)=true, "Yes, Disadvantaged Community", "No")</f>
        <v>Yes, Disadvantaged Community</v>
      </c>
      <c r="D410" s="42" t="str">
        <f>if(VLOOKUP($B410,'Zip Codes Analysis'!$B:$K,3,false)&gt;1, "Yes, Rural Community", "No")</f>
        <v>No</v>
      </c>
      <c r="E410" s="41" t="str">
        <f>if(VLOOKUP($B410,'Zip Codes Analysis'!$B:$K,4,false)&gt;1, "Yes, Low Income Community", "No")</f>
        <v>No</v>
      </c>
      <c r="F410" s="43" t="str">
        <f t="shared" si="52"/>
        <v>Yes, Program Services Eligible</v>
      </c>
      <c r="G410" s="43" t="str">
        <f t="shared" si="2"/>
        <v>Yes, Underserved Program Services Eligible</v>
      </c>
      <c r="H410" s="40" t="b">
        <f t="shared" si="3"/>
        <v>1</v>
      </c>
      <c r="I410" s="47" t="b">
        <v>1</v>
      </c>
      <c r="J410" s="47" t="b">
        <v>1</v>
      </c>
      <c r="K410" s="47" t="b">
        <v>1</v>
      </c>
      <c r="L410" s="48" t="b">
        <v>0</v>
      </c>
      <c r="M410" s="48" t="b">
        <v>0</v>
      </c>
      <c r="N410" s="48" t="b">
        <v>0</v>
      </c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>
      <c r="A411" s="46"/>
      <c r="B411" s="47">
        <v>91346.0</v>
      </c>
      <c r="C411" s="41" t="str">
        <f>if(VLOOKUP($B411,'Zip Codes Analysis'!$B:$K,2,false)=true, "Yes, Disadvantaged Community", "No")</f>
        <v>Yes, Disadvantaged Community</v>
      </c>
      <c r="D411" s="42" t="str">
        <f>if(VLOOKUP($B411,'Zip Codes Analysis'!$B:$K,3,false)&gt;1, "Yes, Rural Community", "No")</f>
        <v>No</v>
      </c>
      <c r="E411" s="41" t="str">
        <f>if(VLOOKUP($B411,'Zip Codes Analysis'!$B:$K,4,false)&gt;1, "Yes, Low Income Community", "No")</f>
        <v>No</v>
      </c>
      <c r="F411" s="43" t="str">
        <f t="shared" si="52"/>
        <v>Yes, Program Services Eligible</v>
      </c>
      <c r="G411" s="43" t="str">
        <f t="shared" si="2"/>
        <v>Yes, Underserved Program Services Eligible</v>
      </c>
      <c r="H411" s="40" t="b">
        <f t="shared" si="3"/>
        <v>1</v>
      </c>
      <c r="I411" s="47" t="b">
        <v>1</v>
      </c>
      <c r="J411" s="47" t="b">
        <v>1</v>
      </c>
      <c r="K411" s="47" t="b">
        <v>0</v>
      </c>
      <c r="L411" s="48" t="b">
        <v>0</v>
      </c>
      <c r="M411" s="48" t="b">
        <v>0</v>
      </c>
      <c r="N411" s="48" t="b">
        <v>0</v>
      </c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>
      <c r="A412" s="1"/>
      <c r="B412" s="52">
        <v>91350.0</v>
      </c>
      <c r="C412" s="42" t="str">
        <f>if(VLOOKUP($B412,'Zip Codes Analysis'!$B:$K,2,false)=true, "Yes, Disadvantaged Community", "No")</f>
        <v>No</v>
      </c>
      <c r="D412" s="42" t="str">
        <f>if(VLOOKUP($B412,'Zip Codes Analysis'!$B:$K,3,false)&gt;1, "Yes, Rural Community", "No")</f>
        <v>Yes, Rural Community</v>
      </c>
      <c r="E412" s="41" t="str">
        <f>if(VLOOKUP($B412,'Zip Codes Analysis'!$B:$K,4,false)&gt;1, "Yes, Low Income Community", "No")</f>
        <v>No</v>
      </c>
      <c r="F412" s="43" t="str">
        <f t="shared" si="52"/>
        <v>Yes, Program Services Eligible</v>
      </c>
      <c r="G412" s="43" t="str">
        <f t="shared" si="2"/>
        <v>Yes, Underserved Program Services Eligible</v>
      </c>
      <c r="H412" s="52" t="b">
        <f t="shared" si="3"/>
        <v>1</v>
      </c>
      <c r="I412" s="52" t="b">
        <v>1</v>
      </c>
      <c r="J412" s="52" t="b">
        <v>1</v>
      </c>
      <c r="K412" s="52" t="b">
        <v>1</v>
      </c>
      <c r="L412" s="57" t="b">
        <v>0</v>
      </c>
      <c r="M412" s="57" t="b">
        <v>0</v>
      </c>
      <c r="N412" s="57" t="b">
        <v>0</v>
      </c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>
      <c r="A413" s="1"/>
      <c r="B413" s="52">
        <v>91351.0</v>
      </c>
      <c r="C413" s="42" t="str">
        <f>if(VLOOKUP($B413,'Zip Codes Analysis'!$B:$K,2,false)=true, "Yes, Disadvantaged Community", "No")</f>
        <v>No</v>
      </c>
      <c r="D413" s="42" t="str">
        <f>if(VLOOKUP($B413,'Zip Codes Analysis'!$B:$K,3,false)&gt;1, "Yes, Rural Community", "No")</f>
        <v>Yes, Rural Community</v>
      </c>
      <c r="E413" s="41" t="str">
        <f>if(VLOOKUP($B413,'Zip Codes Analysis'!$B:$K,4,false)&gt;1, "Yes, Low Income Community", "No")</f>
        <v>No</v>
      </c>
      <c r="F413" s="43" t="str">
        <f t="shared" si="52"/>
        <v>Yes, Program Services Eligible</v>
      </c>
      <c r="G413" s="43" t="str">
        <f t="shared" si="2"/>
        <v>Yes, Underserved Program Services Eligible</v>
      </c>
      <c r="H413" s="52" t="b">
        <f t="shared" si="3"/>
        <v>1</v>
      </c>
      <c r="I413" s="52" t="b">
        <v>1</v>
      </c>
      <c r="J413" s="52" t="b">
        <v>1</v>
      </c>
      <c r="K413" s="52" t="b">
        <v>1</v>
      </c>
      <c r="L413" s="57" t="b">
        <v>0</v>
      </c>
      <c r="M413" s="57" t="b">
        <v>0</v>
      </c>
      <c r="N413" s="57" t="b">
        <v>0</v>
      </c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>
      <c r="A414" s="37"/>
      <c r="B414" s="40">
        <v>91352.0</v>
      </c>
      <c r="C414" s="41" t="str">
        <f>if(VLOOKUP($B414,'Zip Codes Analysis'!$B:$K,2,false)=true, "Yes, Disadvantaged Community", "No")</f>
        <v>Yes, Disadvantaged Community</v>
      </c>
      <c r="D414" s="42" t="str">
        <f>if(VLOOKUP($B414,'Zip Codes Analysis'!$B:$K,3,false)&gt;1, "Yes, Rural Community", "No")</f>
        <v>No</v>
      </c>
      <c r="E414" s="41" t="str">
        <f>if(VLOOKUP($B414,'Zip Codes Analysis'!$B:$K,4,false)&gt;1, "Yes, Low Income Community", "No")</f>
        <v>No</v>
      </c>
      <c r="F414" s="43" t="str">
        <f t="shared" si="52"/>
        <v>Yes, Program Services Eligible</v>
      </c>
      <c r="G414" s="43" t="str">
        <f t="shared" si="2"/>
        <v>Yes, Underserved Program Services Eligible</v>
      </c>
      <c r="H414" s="40" t="b">
        <f t="shared" si="3"/>
        <v>1</v>
      </c>
      <c r="I414" s="40" t="b">
        <v>1</v>
      </c>
      <c r="J414" s="40" t="b">
        <v>1</v>
      </c>
      <c r="K414" s="40" t="b">
        <v>1</v>
      </c>
      <c r="L414" s="44" t="b">
        <v>0</v>
      </c>
      <c r="M414" s="44" t="b">
        <v>0</v>
      </c>
      <c r="N414" s="44" t="b">
        <v>0</v>
      </c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>
      <c r="A415" s="37"/>
      <c r="B415" s="34">
        <v>91353.0</v>
      </c>
      <c r="C415" s="16" t="str">
        <f>if(VLOOKUP($B415,'Zip Codes Analysis'!$B:$K,2,false)=true, "Yes, Disadvantaged Community", "No")</f>
        <v>Yes, Disadvantaged Community</v>
      </c>
      <c r="D415" s="41" t="str">
        <f>if(VLOOKUP($B415,'Zip Codes Analysis'!$B:$K,3,false)&gt;1, "Yes, Rural Community", "No")</f>
        <v>No</v>
      </c>
      <c r="E415" s="41" t="str">
        <f>if(VLOOKUP($B415,'Zip Codes Analysis'!$B:$K,4,false)&gt;1, "Yes, Low Income Community", "No")</f>
        <v>No</v>
      </c>
      <c r="F415" s="43" t="str">
        <f>If(AND(J415=FALSE,K415=FALSE), "No","Yes, Program Service Eligible")</f>
        <v>No</v>
      </c>
      <c r="G415" s="43" t="str">
        <f t="shared" si="2"/>
        <v>Yes, Underserved Program Services Eligible</v>
      </c>
      <c r="H415" s="34" t="b">
        <f t="shared" si="3"/>
        <v>1</v>
      </c>
      <c r="I415" s="34" t="b">
        <v>1</v>
      </c>
      <c r="J415" s="34" t="b">
        <v>0</v>
      </c>
      <c r="K415" s="34" t="b">
        <v>0</v>
      </c>
      <c r="L415" s="56" t="b">
        <v>0</v>
      </c>
      <c r="M415" s="56" t="b">
        <v>0</v>
      </c>
      <c r="N415" s="56" t="b">
        <v>0</v>
      </c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>
      <c r="A416" s="1"/>
      <c r="B416" s="52">
        <v>91354.0</v>
      </c>
      <c r="C416" s="42" t="str">
        <f>if(VLOOKUP($B416,'Zip Codes Analysis'!$B:$K,2,false)=true, "Yes, Disadvantaged Community", "No")</f>
        <v>No</v>
      </c>
      <c r="D416" s="42" t="str">
        <f>if(VLOOKUP($B416,'Zip Codes Analysis'!$B:$K,3,false)&gt;1, "Yes, Rural Community", "No")</f>
        <v>Yes, Rural Community</v>
      </c>
      <c r="E416" s="41" t="str">
        <f>if(VLOOKUP($B416,'Zip Codes Analysis'!$B:$K,4,false)&gt;1, "Yes, Low Income Community", "No")</f>
        <v>No</v>
      </c>
      <c r="F416" s="43" t="str">
        <f t="shared" ref="F416:F418" si="53">If(AND(J416=FALSE,K416=FALSE), "No","Yes, Program Services Eligible")</f>
        <v>Yes, Program Services Eligible</v>
      </c>
      <c r="G416" s="43" t="str">
        <f t="shared" si="2"/>
        <v>Yes, Underserved Program Services Eligible</v>
      </c>
      <c r="H416" s="52" t="b">
        <f t="shared" si="3"/>
        <v>1</v>
      </c>
      <c r="I416" s="52" t="b">
        <v>1</v>
      </c>
      <c r="J416" s="52" t="b">
        <v>1</v>
      </c>
      <c r="K416" s="52" t="b">
        <v>1</v>
      </c>
      <c r="L416" s="57" t="b">
        <v>0</v>
      </c>
      <c r="M416" s="57" t="b">
        <v>0</v>
      </c>
      <c r="N416" s="57" t="b">
        <v>0</v>
      </c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>
      <c r="A417" s="1"/>
      <c r="B417" s="52">
        <v>91355.0</v>
      </c>
      <c r="C417" s="42" t="str">
        <f>if(VLOOKUP($B417,'Zip Codes Analysis'!$B:$K,2,false)=true, "Yes, Disadvantaged Community", "No")</f>
        <v>No</v>
      </c>
      <c r="D417" s="42" t="str">
        <f>if(VLOOKUP($B417,'Zip Codes Analysis'!$B:$K,3,false)&gt;1, "Yes, Rural Community", "No")</f>
        <v>Yes, Rural Community</v>
      </c>
      <c r="E417" s="41" t="str">
        <f>if(VLOOKUP($B417,'Zip Codes Analysis'!$B:$K,4,false)&gt;1, "Yes, Low Income Community", "No")</f>
        <v>No</v>
      </c>
      <c r="F417" s="43" t="str">
        <f t="shared" si="53"/>
        <v>Yes, Program Services Eligible</v>
      </c>
      <c r="G417" s="43" t="str">
        <f t="shared" si="2"/>
        <v>Yes, Underserved Program Services Eligible</v>
      </c>
      <c r="H417" s="52" t="b">
        <f t="shared" si="3"/>
        <v>1</v>
      </c>
      <c r="I417" s="52" t="b">
        <v>1</v>
      </c>
      <c r="J417" s="52" t="b">
        <v>1</v>
      </c>
      <c r="K417" s="52" t="b">
        <v>1</v>
      </c>
      <c r="L417" s="57" t="b">
        <v>0</v>
      </c>
      <c r="M417" s="57" t="b">
        <v>0</v>
      </c>
      <c r="N417" s="57" t="b">
        <v>0</v>
      </c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>
      <c r="A418" s="37"/>
      <c r="B418" s="40">
        <v>91356.0</v>
      </c>
      <c r="C418" s="41" t="str">
        <f>if(VLOOKUP($B418,'Zip Codes Analysis'!$B:$K,2,false)=true, "Yes, Disadvantaged Community", "No")</f>
        <v>Yes, Disadvantaged Community</v>
      </c>
      <c r="D418" s="42" t="str">
        <f>if(VLOOKUP($B418,'Zip Codes Analysis'!$B:$K,3,false)&gt;1, "Yes, Rural Community", "No")</f>
        <v>No</v>
      </c>
      <c r="E418" s="41" t="str">
        <f>if(VLOOKUP($B418,'Zip Codes Analysis'!$B:$K,4,false)&gt;1, "Yes, Low Income Community", "No")</f>
        <v>No</v>
      </c>
      <c r="F418" s="43" t="str">
        <f t="shared" si="53"/>
        <v>Yes, Program Services Eligible</v>
      </c>
      <c r="G418" s="43" t="str">
        <f t="shared" si="2"/>
        <v>Yes, Underserved Program Services Eligible</v>
      </c>
      <c r="H418" s="40" t="b">
        <f t="shared" si="3"/>
        <v>1</v>
      </c>
      <c r="I418" s="40" t="b">
        <v>1</v>
      </c>
      <c r="J418" s="40" t="b">
        <v>0</v>
      </c>
      <c r="K418" s="40" t="b">
        <v>1</v>
      </c>
      <c r="L418" s="44" t="b">
        <v>0</v>
      </c>
      <c r="M418" s="44" t="b">
        <v>0</v>
      </c>
      <c r="N418" s="44" t="b">
        <v>0</v>
      </c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>
      <c r="A419" s="37"/>
      <c r="B419" s="34">
        <v>91357.0</v>
      </c>
      <c r="C419" s="16" t="str">
        <f>if(VLOOKUP($B419,'Zip Codes Analysis'!$B:$K,2,false)=true, "Yes, Disadvantaged Community", "No")</f>
        <v>No</v>
      </c>
      <c r="D419" s="41" t="str">
        <f>if(VLOOKUP($B419,'Zip Codes Analysis'!$B:$K,3,false)&gt;1, "Yes, Rural Community", "No")</f>
        <v>No</v>
      </c>
      <c r="E419" s="41" t="str">
        <f>if(VLOOKUP($B419,'Zip Codes Analysis'!$B:$K,4,false)&gt;1, "Yes, Low Income Community", "No")</f>
        <v>No</v>
      </c>
      <c r="F419" s="43" t="str">
        <f>If(AND(J419=FALSE,K419=FALSE), "No","Yes, Program Service Eligible")</f>
        <v>No</v>
      </c>
      <c r="G419" s="43" t="str">
        <f t="shared" si="2"/>
        <v>No</v>
      </c>
      <c r="H419" s="34" t="b">
        <f t="shared" si="3"/>
        <v>0</v>
      </c>
      <c r="I419" s="34" t="b">
        <v>0</v>
      </c>
      <c r="J419" s="34" t="b">
        <v>0</v>
      </c>
      <c r="K419" s="34" t="b">
        <v>0</v>
      </c>
      <c r="L419" s="56" t="b">
        <v>0</v>
      </c>
      <c r="M419" s="56" t="b">
        <v>0</v>
      </c>
      <c r="N419" s="56" t="b">
        <v>0</v>
      </c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>
      <c r="A420" s="50"/>
      <c r="B420" s="51">
        <v>91358.0</v>
      </c>
      <c r="C420" s="42" t="str">
        <f>if(VLOOKUP($B420,'Zip Codes Analysis'!$B:$K,2,false)=true, "Yes, Disadvantaged Community", "No")</f>
        <v>No</v>
      </c>
      <c r="D420" s="42" t="str">
        <f>if(VLOOKUP($B420,'Zip Codes Analysis'!$B:$K,3,false)&gt;1, "Yes, Rural Community", "No")</f>
        <v>No</v>
      </c>
      <c r="E420" s="41" t="str">
        <f>if(VLOOKUP($B420,'Zip Codes Analysis'!$B:$K,4,false)&gt;1, "Yes, Low Income Community", "No")</f>
        <v>No</v>
      </c>
      <c r="F420" s="43" t="str">
        <f t="shared" ref="F420:F426" si="54">If(AND(J420=FALSE,K420=FALSE), "No","Yes, Program Services Eligible")</f>
        <v>Yes, Program Services Eligible</v>
      </c>
      <c r="G420" s="43" t="str">
        <f t="shared" si="2"/>
        <v>No</v>
      </c>
      <c r="H420" s="52" t="b">
        <f t="shared" si="3"/>
        <v>0</v>
      </c>
      <c r="I420" s="51" t="b">
        <v>0</v>
      </c>
      <c r="J420" s="51" t="b">
        <v>1</v>
      </c>
      <c r="K420" s="51" t="b">
        <v>0</v>
      </c>
      <c r="L420" s="53" t="b">
        <v>0</v>
      </c>
      <c r="M420" s="53" t="b">
        <v>0</v>
      </c>
      <c r="N420" s="53" t="b">
        <v>0</v>
      </c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>
      <c r="A421" s="50"/>
      <c r="B421" s="51">
        <v>91359.0</v>
      </c>
      <c r="C421" s="42" t="str">
        <f>if(VLOOKUP($B421,'Zip Codes Analysis'!$B:$K,2,false)=true, "Yes, Disadvantaged Community", "No")</f>
        <v>No</v>
      </c>
      <c r="D421" s="42" t="str">
        <f>if(VLOOKUP($B421,'Zip Codes Analysis'!$B:$K,3,false)&gt;1, "Yes, Rural Community", "No")</f>
        <v>No</v>
      </c>
      <c r="E421" s="41" t="str">
        <f>if(VLOOKUP($B421,'Zip Codes Analysis'!$B:$K,4,false)&gt;1, "Yes, Low Income Community", "No")</f>
        <v>No</v>
      </c>
      <c r="F421" s="43" t="str">
        <f t="shared" si="54"/>
        <v>Yes, Program Services Eligible</v>
      </c>
      <c r="G421" s="43" t="str">
        <f t="shared" si="2"/>
        <v>No</v>
      </c>
      <c r="H421" s="52" t="b">
        <f t="shared" si="3"/>
        <v>0</v>
      </c>
      <c r="I421" s="51" t="b">
        <v>0</v>
      </c>
      <c r="J421" s="51" t="b">
        <v>1</v>
      </c>
      <c r="K421" s="51" t="b">
        <v>0</v>
      </c>
      <c r="L421" s="53" t="b">
        <v>0</v>
      </c>
      <c r="M421" s="53" t="b">
        <v>0</v>
      </c>
      <c r="N421" s="53" t="b">
        <v>0</v>
      </c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>
      <c r="A422" s="50"/>
      <c r="B422" s="51">
        <v>91360.0</v>
      </c>
      <c r="C422" s="42" t="str">
        <f>if(VLOOKUP($B422,'Zip Codes Analysis'!$B:$K,2,false)=true, "Yes, Disadvantaged Community", "No")</f>
        <v>No</v>
      </c>
      <c r="D422" s="42" t="str">
        <f>if(VLOOKUP($B422,'Zip Codes Analysis'!$B:$K,3,false)&gt;1, "Yes, Rural Community", "No")</f>
        <v>No</v>
      </c>
      <c r="E422" s="41" t="str">
        <f>if(VLOOKUP($B422,'Zip Codes Analysis'!$B:$K,4,false)&gt;1, "Yes, Low Income Community", "No")</f>
        <v>No</v>
      </c>
      <c r="F422" s="43" t="str">
        <f t="shared" si="54"/>
        <v>Yes, Program Services Eligible</v>
      </c>
      <c r="G422" s="43" t="str">
        <f t="shared" si="2"/>
        <v>No</v>
      </c>
      <c r="H422" s="52" t="b">
        <f t="shared" si="3"/>
        <v>0</v>
      </c>
      <c r="I422" s="51" t="b">
        <v>0</v>
      </c>
      <c r="J422" s="51" t="b">
        <v>1</v>
      </c>
      <c r="K422" s="51" t="b">
        <v>1</v>
      </c>
      <c r="L422" s="53" t="b">
        <v>0</v>
      </c>
      <c r="M422" s="53" t="b">
        <v>0</v>
      </c>
      <c r="N422" s="53" t="b">
        <v>0</v>
      </c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>
      <c r="A423" s="50"/>
      <c r="B423" s="51">
        <v>91361.0</v>
      </c>
      <c r="C423" s="42" t="str">
        <f>if(VLOOKUP($B423,'Zip Codes Analysis'!$B:$K,2,false)=true, "Yes, Disadvantaged Community", "No")</f>
        <v>No</v>
      </c>
      <c r="D423" s="42" t="str">
        <f>if(VLOOKUP($B423,'Zip Codes Analysis'!$B:$K,3,false)&gt;1, "Yes, Rural Community", "No")</f>
        <v>No</v>
      </c>
      <c r="E423" s="41" t="str">
        <f>if(VLOOKUP($B423,'Zip Codes Analysis'!$B:$K,4,false)&gt;1, "Yes, Low Income Community", "No")</f>
        <v>No</v>
      </c>
      <c r="F423" s="43" t="str">
        <f t="shared" si="54"/>
        <v>Yes, Program Services Eligible</v>
      </c>
      <c r="G423" s="43" t="str">
        <f t="shared" si="2"/>
        <v>No</v>
      </c>
      <c r="H423" s="52" t="b">
        <f t="shared" si="3"/>
        <v>0</v>
      </c>
      <c r="I423" s="51" t="b">
        <v>0</v>
      </c>
      <c r="J423" s="51" t="b">
        <v>1</v>
      </c>
      <c r="K423" s="51" t="b">
        <v>1</v>
      </c>
      <c r="L423" s="53" t="b">
        <v>0</v>
      </c>
      <c r="M423" s="53" t="b">
        <v>0</v>
      </c>
      <c r="N423" s="53" t="b">
        <v>0</v>
      </c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>
      <c r="A424" s="50"/>
      <c r="B424" s="51">
        <v>91362.0</v>
      </c>
      <c r="C424" s="42" t="str">
        <f>if(VLOOKUP($B424,'Zip Codes Analysis'!$B:$K,2,false)=true, "Yes, Disadvantaged Community", "No")</f>
        <v>No</v>
      </c>
      <c r="D424" s="42" t="str">
        <f>if(VLOOKUP($B424,'Zip Codes Analysis'!$B:$K,3,false)&gt;1, "Yes, Rural Community", "No")</f>
        <v>No</v>
      </c>
      <c r="E424" s="41" t="str">
        <f>if(VLOOKUP($B424,'Zip Codes Analysis'!$B:$K,4,false)&gt;1, "Yes, Low Income Community", "No")</f>
        <v>No</v>
      </c>
      <c r="F424" s="43" t="str">
        <f t="shared" si="54"/>
        <v>Yes, Program Services Eligible</v>
      </c>
      <c r="G424" s="43" t="str">
        <f t="shared" si="2"/>
        <v>No</v>
      </c>
      <c r="H424" s="52" t="b">
        <f t="shared" si="3"/>
        <v>0</v>
      </c>
      <c r="I424" s="51" t="b">
        <v>0</v>
      </c>
      <c r="J424" s="51" t="b">
        <v>1</v>
      </c>
      <c r="K424" s="51" t="b">
        <v>1</v>
      </c>
      <c r="L424" s="53" t="b">
        <v>0</v>
      </c>
      <c r="M424" s="53" t="b">
        <v>0</v>
      </c>
      <c r="N424" s="53" t="b">
        <v>0</v>
      </c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>
      <c r="A425" s="50"/>
      <c r="B425" s="51">
        <v>91363.0</v>
      </c>
      <c r="C425" s="42" t="str">
        <f>if(VLOOKUP($B425,'Zip Codes Analysis'!$B:$K,2,false)=true, "Yes, Disadvantaged Community", "No")</f>
        <v>No</v>
      </c>
      <c r="D425" s="42" t="str">
        <f>if(VLOOKUP($B425,'Zip Codes Analysis'!$B:$K,3,false)&gt;1, "Yes, Rural Community", "No")</f>
        <v>No</v>
      </c>
      <c r="E425" s="41" t="str">
        <f>if(VLOOKUP($B425,'Zip Codes Analysis'!$B:$K,4,false)&gt;1, "Yes, Low Income Community", "No")</f>
        <v>No</v>
      </c>
      <c r="F425" s="43" t="str">
        <f t="shared" si="54"/>
        <v>Yes, Program Services Eligible</v>
      </c>
      <c r="G425" s="43" t="str">
        <f t="shared" si="2"/>
        <v>No</v>
      </c>
      <c r="H425" s="52" t="b">
        <f t="shared" si="3"/>
        <v>0</v>
      </c>
      <c r="I425" s="51" t="b">
        <v>0</v>
      </c>
      <c r="J425" s="51" t="b">
        <v>1</v>
      </c>
      <c r="K425" s="51" t="b">
        <v>0</v>
      </c>
      <c r="L425" s="53" t="b">
        <v>0</v>
      </c>
      <c r="M425" s="53" t="b">
        <v>0</v>
      </c>
      <c r="N425" s="53" t="b">
        <v>0</v>
      </c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>
      <c r="A426" s="50"/>
      <c r="B426" s="51">
        <v>91364.0</v>
      </c>
      <c r="C426" s="42" t="str">
        <f>if(VLOOKUP($B426,'Zip Codes Analysis'!$B:$K,2,false)=true, "Yes, Disadvantaged Community", "No")</f>
        <v>No</v>
      </c>
      <c r="D426" s="42" t="str">
        <f>if(VLOOKUP($B426,'Zip Codes Analysis'!$B:$K,3,false)&gt;1, "Yes, Rural Community", "No")</f>
        <v>No</v>
      </c>
      <c r="E426" s="41" t="str">
        <f>if(VLOOKUP($B426,'Zip Codes Analysis'!$B:$K,4,false)&gt;1, "Yes, Low Income Community", "No")</f>
        <v>No</v>
      </c>
      <c r="F426" s="43" t="str">
        <f t="shared" si="54"/>
        <v>Yes, Program Services Eligible</v>
      </c>
      <c r="G426" s="43" t="str">
        <f t="shared" si="2"/>
        <v>No</v>
      </c>
      <c r="H426" s="52" t="b">
        <f t="shared" si="3"/>
        <v>0</v>
      </c>
      <c r="I426" s="51" t="b">
        <v>0</v>
      </c>
      <c r="J426" s="51" t="b">
        <v>1</v>
      </c>
      <c r="K426" s="51" t="b">
        <v>1</v>
      </c>
      <c r="L426" s="53" t="b">
        <v>0</v>
      </c>
      <c r="M426" s="53" t="b">
        <v>0</v>
      </c>
      <c r="N426" s="53" t="b">
        <v>0</v>
      </c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>
      <c r="A427" s="37"/>
      <c r="B427" s="34">
        <v>91365.0</v>
      </c>
      <c r="C427" s="16" t="str">
        <f>if(VLOOKUP($B427,'Zip Codes Analysis'!$B:$K,2,false)=true, "Yes, Disadvantaged Community", "No")</f>
        <v>No</v>
      </c>
      <c r="D427" s="41" t="str">
        <f>if(VLOOKUP($B427,'Zip Codes Analysis'!$B:$K,3,false)&gt;1, "Yes, Rural Community", "No")</f>
        <v>No</v>
      </c>
      <c r="E427" s="41" t="str">
        <f>if(VLOOKUP($B427,'Zip Codes Analysis'!$B:$K,4,false)&gt;1, "Yes, Low Income Community", "No")</f>
        <v>No</v>
      </c>
      <c r="F427" s="43" t="str">
        <f t="shared" ref="F427:F428" si="55">If(AND(J427=FALSE,K427=FALSE), "No","Yes, Program Service Eligible")</f>
        <v>No</v>
      </c>
      <c r="G427" s="43" t="str">
        <f t="shared" si="2"/>
        <v>No</v>
      </c>
      <c r="H427" s="34" t="b">
        <f t="shared" si="3"/>
        <v>0</v>
      </c>
      <c r="I427" s="34" t="b">
        <v>0</v>
      </c>
      <c r="J427" s="34" t="b">
        <v>0</v>
      </c>
      <c r="K427" s="34" t="b">
        <v>0</v>
      </c>
      <c r="L427" s="56" t="b">
        <v>0</v>
      </c>
      <c r="M427" s="56" t="b">
        <v>0</v>
      </c>
      <c r="N427" s="56" t="b">
        <v>0</v>
      </c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>
      <c r="A428" s="37"/>
      <c r="B428" s="34">
        <v>91366.0</v>
      </c>
      <c r="C428" s="16" t="str">
        <f>if(VLOOKUP($B428,'Zip Codes Analysis'!$B:$K,2,false)=true, "Yes, Disadvantaged Community", "No")</f>
        <v>No</v>
      </c>
      <c r="D428" s="41" t="str">
        <f>if(VLOOKUP($B428,'Zip Codes Analysis'!$B:$K,3,false)&gt;1, "Yes, Rural Community", "No")</f>
        <v>No</v>
      </c>
      <c r="E428" s="41" t="str">
        <f>if(VLOOKUP($B428,'Zip Codes Analysis'!$B:$K,4,false)&gt;1, "Yes, Low Income Community", "No")</f>
        <v>No</v>
      </c>
      <c r="F428" s="43" t="str">
        <f t="shared" si="55"/>
        <v>No</v>
      </c>
      <c r="G428" s="43" t="str">
        <f t="shared" si="2"/>
        <v>No</v>
      </c>
      <c r="H428" s="34" t="b">
        <f t="shared" si="3"/>
        <v>0</v>
      </c>
      <c r="I428" s="34" t="b">
        <v>0</v>
      </c>
      <c r="J428" s="34" t="b">
        <v>0</v>
      </c>
      <c r="K428" s="34" t="b">
        <v>0</v>
      </c>
      <c r="L428" s="56" t="b">
        <v>0</v>
      </c>
      <c r="M428" s="56" t="b">
        <v>0</v>
      </c>
      <c r="N428" s="56" t="b">
        <v>0</v>
      </c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>
      <c r="A429" s="50"/>
      <c r="B429" s="51">
        <v>91367.0</v>
      </c>
      <c r="C429" s="42" t="str">
        <f>if(VLOOKUP($B429,'Zip Codes Analysis'!$B:$K,2,false)=true, "Yes, Disadvantaged Community", "No")</f>
        <v>No</v>
      </c>
      <c r="D429" s="42" t="str">
        <f>if(VLOOKUP($B429,'Zip Codes Analysis'!$B:$K,3,false)&gt;1, "Yes, Rural Community", "No")</f>
        <v>No</v>
      </c>
      <c r="E429" s="41" t="str">
        <f>if(VLOOKUP($B429,'Zip Codes Analysis'!$B:$K,4,false)&gt;1, "Yes, Low Income Community", "No")</f>
        <v>No</v>
      </c>
      <c r="F429" s="43" t="str">
        <f t="shared" ref="F429:F441" si="56">If(AND(J429=FALSE,K429=FALSE), "No","Yes, Program Services Eligible")</f>
        <v>Yes, Program Services Eligible</v>
      </c>
      <c r="G429" s="43" t="str">
        <f t="shared" si="2"/>
        <v>No</v>
      </c>
      <c r="H429" s="52" t="b">
        <f t="shared" si="3"/>
        <v>0</v>
      </c>
      <c r="I429" s="51" t="b">
        <v>0</v>
      </c>
      <c r="J429" s="51" t="b">
        <v>0</v>
      </c>
      <c r="K429" s="51" t="b">
        <v>1</v>
      </c>
      <c r="L429" s="53" t="b">
        <v>0</v>
      </c>
      <c r="M429" s="53" t="b">
        <v>0</v>
      </c>
      <c r="N429" s="53" t="b">
        <v>0</v>
      </c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>
      <c r="A430" s="50"/>
      <c r="B430" s="51">
        <v>91371.0</v>
      </c>
      <c r="C430" s="42" t="str">
        <f>if(VLOOKUP($B430,'Zip Codes Analysis'!$B:$K,2,false)=true, "Yes, Disadvantaged Community", "No")</f>
        <v>No</v>
      </c>
      <c r="D430" s="42" t="str">
        <f>if(VLOOKUP($B430,'Zip Codes Analysis'!$B:$K,3,false)&gt;1, "Yes, Rural Community", "No")</f>
        <v>No</v>
      </c>
      <c r="E430" s="41" t="str">
        <f>if(VLOOKUP($B430,'Zip Codes Analysis'!$B:$K,4,false)&gt;1, "Yes, Low Income Community", "No")</f>
        <v>No</v>
      </c>
      <c r="F430" s="43" t="str">
        <f t="shared" si="56"/>
        <v>Yes, Program Services Eligible</v>
      </c>
      <c r="G430" s="43" t="str">
        <f t="shared" si="2"/>
        <v>No</v>
      </c>
      <c r="H430" s="52" t="b">
        <f t="shared" si="3"/>
        <v>0</v>
      </c>
      <c r="I430" s="51" t="b">
        <v>0</v>
      </c>
      <c r="J430" s="51" t="b">
        <v>0</v>
      </c>
      <c r="K430" s="51" t="b">
        <v>1</v>
      </c>
      <c r="L430" s="53" t="b">
        <v>0</v>
      </c>
      <c r="M430" s="53" t="b">
        <v>0</v>
      </c>
      <c r="N430" s="53" t="b">
        <v>0</v>
      </c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>
      <c r="A431" s="50"/>
      <c r="B431" s="51">
        <v>91372.0</v>
      </c>
      <c r="C431" s="42" t="str">
        <f>if(VLOOKUP($B431,'Zip Codes Analysis'!$B:$K,2,false)=true, "Yes, Disadvantaged Community", "No")</f>
        <v>No</v>
      </c>
      <c r="D431" s="42" t="str">
        <f>if(VLOOKUP($B431,'Zip Codes Analysis'!$B:$K,3,false)&gt;1, "Yes, Rural Community", "No")</f>
        <v>No</v>
      </c>
      <c r="E431" s="41" t="str">
        <f>if(VLOOKUP($B431,'Zip Codes Analysis'!$B:$K,4,false)&gt;1, "Yes, Low Income Community", "No")</f>
        <v>No</v>
      </c>
      <c r="F431" s="43" t="str">
        <f t="shared" si="56"/>
        <v>Yes, Program Services Eligible</v>
      </c>
      <c r="G431" s="43" t="str">
        <f t="shared" si="2"/>
        <v>No</v>
      </c>
      <c r="H431" s="52" t="b">
        <f t="shared" si="3"/>
        <v>0</v>
      </c>
      <c r="I431" s="51" t="b">
        <v>0</v>
      </c>
      <c r="J431" s="51" t="b">
        <v>1</v>
      </c>
      <c r="K431" s="51" t="b">
        <v>0</v>
      </c>
      <c r="L431" s="53" t="b">
        <v>0</v>
      </c>
      <c r="M431" s="53" t="b">
        <v>0</v>
      </c>
      <c r="N431" s="53" t="b">
        <v>0</v>
      </c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>
      <c r="A432" s="50"/>
      <c r="B432" s="51">
        <v>91376.0</v>
      </c>
      <c r="C432" s="42" t="str">
        <f>if(VLOOKUP($B432,'Zip Codes Analysis'!$B:$K,2,false)=true, "Yes, Disadvantaged Community", "No")</f>
        <v>No</v>
      </c>
      <c r="D432" s="42" t="str">
        <f>if(VLOOKUP($B432,'Zip Codes Analysis'!$B:$K,3,false)&gt;1, "Yes, Rural Community", "No")</f>
        <v>No</v>
      </c>
      <c r="E432" s="41" t="str">
        <f>if(VLOOKUP($B432,'Zip Codes Analysis'!$B:$K,4,false)&gt;1, "Yes, Low Income Community", "No")</f>
        <v>No</v>
      </c>
      <c r="F432" s="43" t="str">
        <f t="shared" si="56"/>
        <v>Yes, Program Services Eligible</v>
      </c>
      <c r="G432" s="43" t="str">
        <f t="shared" si="2"/>
        <v>No</v>
      </c>
      <c r="H432" s="52" t="b">
        <f t="shared" si="3"/>
        <v>0</v>
      </c>
      <c r="I432" s="51" t="b">
        <v>0</v>
      </c>
      <c r="J432" s="51" t="b">
        <v>1</v>
      </c>
      <c r="K432" s="51" t="b">
        <v>0</v>
      </c>
      <c r="L432" s="53" t="b">
        <v>0</v>
      </c>
      <c r="M432" s="53" t="b">
        <v>0</v>
      </c>
      <c r="N432" s="53" t="b">
        <v>0</v>
      </c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>
      <c r="A433" s="50"/>
      <c r="B433" s="51">
        <v>91377.0</v>
      </c>
      <c r="C433" s="42" t="str">
        <f>if(VLOOKUP($B433,'Zip Codes Analysis'!$B:$K,2,false)=true, "Yes, Disadvantaged Community", "No")</f>
        <v>No</v>
      </c>
      <c r="D433" s="42" t="str">
        <f>if(VLOOKUP($B433,'Zip Codes Analysis'!$B:$K,3,false)&gt;1, "Yes, Rural Community", "No")</f>
        <v>No</v>
      </c>
      <c r="E433" s="41" t="str">
        <f>if(VLOOKUP($B433,'Zip Codes Analysis'!$B:$K,4,false)&gt;1, "Yes, Low Income Community", "No")</f>
        <v>No</v>
      </c>
      <c r="F433" s="43" t="str">
        <f t="shared" si="56"/>
        <v>Yes, Program Services Eligible</v>
      </c>
      <c r="G433" s="43" t="str">
        <f t="shared" si="2"/>
        <v>No</v>
      </c>
      <c r="H433" s="52" t="b">
        <f t="shared" si="3"/>
        <v>0</v>
      </c>
      <c r="I433" s="51" t="b">
        <v>0</v>
      </c>
      <c r="J433" s="51" t="b">
        <v>1</v>
      </c>
      <c r="K433" s="51" t="b">
        <v>1</v>
      </c>
      <c r="L433" s="53" t="b">
        <v>0</v>
      </c>
      <c r="M433" s="53" t="b">
        <v>0</v>
      </c>
      <c r="N433" s="53" t="b">
        <v>0</v>
      </c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>
      <c r="A434" s="1"/>
      <c r="B434" s="52">
        <v>91380.0</v>
      </c>
      <c r="C434" s="42" t="str">
        <f>if(VLOOKUP($B434,'Zip Codes Analysis'!$B:$K,2,false)=true, "Yes, Disadvantaged Community", "No")</f>
        <v>No</v>
      </c>
      <c r="D434" s="42" t="str">
        <f>if(VLOOKUP($B434,'Zip Codes Analysis'!$B:$K,3,false)&gt;1, "Yes, Rural Community", "No")</f>
        <v>Yes, Rural Community</v>
      </c>
      <c r="E434" s="41" t="str">
        <f>if(VLOOKUP($B434,'Zip Codes Analysis'!$B:$K,4,false)&gt;1, "Yes, Low Income Community", "No")</f>
        <v>No</v>
      </c>
      <c r="F434" s="43" t="str">
        <f t="shared" si="56"/>
        <v>Yes, Program Services Eligible</v>
      </c>
      <c r="G434" s="43" t="str">
        <f t="shared" si="2"/>
        <v>Yes, Underserved Program Services Eligible</v>
      </c>
      <c r="H434" s="52" t="b">
        <f t="shared" si="3"/>
        <v>1</v>
      </c>
      <c r="I434" s="52" t="b">
        <v>1</v>
      </c>
      <c r="J434" s="52" t="b">
        <v>1</v>
      </c>
      <c r="K434" s="52" t="b">
        <v>0</v>
      </c>
      <c r="L434" s="57" t="b">
        <v>0</v>
      </c>
      <c r="M434" s="57" t="b">
        <v>0</v>
      </c>
      <c r="N434" s="57" t="b">
        <v>0</v>
      </c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>
      <c r="A435" s="1"/>
      <c r="B435" s="52">
        <v>91381.0</v>
      </c>
      <c r="C435" s="42" t="str">
        <f>if(VLOOKUP($B435,'Zip Codes Analysis'!$B:$K,2,false)=true, "Yes, Disadvantaged Community", "No")</f>
        <v>No</v>
      </c>
      <c r="D435" s="42" t="str">
        <f>if(VLOOKUP($B435,'Zip Codes Analysis'!$B:$K,3,false)&gt;1, "Yes, Rural Community", "No")</f>
        <v>Yes, Rural Community</v>
      </c>
      <c r="E435" s="41" t="str">
        <f>if(VLOOKUP($B435,'Zip Codes Analysis'!$B:$K,4,false)&gt;1, "Yes, Low Income Community", "No")</f>
        <v>No</v>
      </c>
      <c r="F435" s="43" t="str">
        <f t="shared" si="56"/>
        <v>Yes, Program Services Eligible</v>
      </c>
      <c r="G435" s="43" t="str">
        <f t="shared" si="2"/>
        <v>Yes, Underserved Program Services Eligible</v>
      </c>
      <c r="H435" s="52" t="b">
        <f t="shared" si="3"/>
        <v>1</v>
      </c>
      <c r="I435" s="52" t="b">
        <v>1</v>
      </c>
      <c r="J435" s="52" t="b">
        <v>1</v>
      </c>
      <c r="K435" s="52" t="b">
        <v>1</v>
      </c>
      <c r="L435" s="57" t="b">
        <v>0</v>
      </c>
      <c r="M435" s="57" t="b">
        <v>0</v>
      </c>
      <c r="N435" s="57" t="b">
        <v>0</v>
      </c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>
      <c r="A436" s="1"/>
      <c r="B436" s="52">
        <v>91382.0</v>
      </c>
      <c r="C436" s="42" t="str">
        <f>if(VLOOKUP($B436,'Zip Codes Analysis'!$B:$K,2,false)=true, "Yes, Disadvantaged Community", "No")</f>
        <v>No</v>
      </c>
      <c r="D436" s="42" t="str">
        <f>if(VLOOKUP($B436,'Zip Codes Analysis'!$B:$K,3,false)&gt;1, "Yes, Rural Community", "No")</f>
        <v>Yes, Rural Community</v>
      </c>
      <c r="E436" s="41" t="str">
        <f>if(VLOOKUP($B436,'Zip Codes Analysis'!$B:$K,4,false)&gt;1, "Yes, Low Income Community", "No")</f>
        <v>No</v>
      </c>
      <c r="F436" s="43" t="str">
        <f t="shared" si="56"/>
        <v>Yes, Program Services Eligible</v>
      </c>
      <c r="G436" s="43" t="str">
        <f t="shared" si="2"/>
        <v>Yes, Underserved Program Services Eligible</v>
      </c>
      <c r="H436" s="52" t="b">
        <f t="shared" si="3"/>
        <v>1</v>
      </c>
      <c r="I436" s="52" t="b">
        <v>1</v>
      </c>
      <c r="J436" s="52" t="b">
        <v>1</v>
      </c>
      <c r="K436" s="52" t="b">
        <v>0</v>
      </c>
      <c r="L436" s="57" t="b">
        <v>0</v>
      </c>
      <c r="M436" s="57" t="b">
        <v>0</v>
      </c>
      <c r="N436" s="57" t="b">
        <v>0</v>
      </c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>
      <c r="A437" s="1"/>
      <c r="B437" s="52">
        <v>91383.0</v>
      </c>
      <c r="C437" s="42" t="str">
        <f>if(VLOOKUP($B437,'Zip Codes Analysis'!$B:$K,2,false)=true, "Yes, Disadvantaged Community", "No")</f>
        <v>No</v>
      </c>
      <c r="D437" s="42" t="str">
        <f>if(VLOOKUP($B437,'Zip Codes Analysis'!$B:$K,3,false)&gt;1, "Yes, Rural Community", "No")</f>
        <v>Yes, Rural Community</v>
      </c>
      <c r="E437" s="41" t="str">
        <f>if(VLOOKUP($B437,'Zip Codes Analysis'!$B:$K,4,false)&gt;1, "Yes, Low Income Community", "No")</f>
        <v>No</v>
      </c>
      <c r="F437" s="43" t="str">
        <f t="shared" si="56"/>
        <v>Yes, Program Services Eligible</v>
      </c>
      <c r="G437" s="43" t="str">
        <f t="shared" si="2"/>
        <v>Yes, Underserved Program Services Eligible</v>
      </c>
      <c r="H437" s="52" t="b">
        <f t="shared" si="3"/>
        <v>1</v>
      </c>
      <c r="I437" s="52" t="b">
        <v>1</v>
      </c>
      <c r="J437" s="52" t="b">
        <v>1</v>
      </c>
      <c r="K437" s="52" t="b">
        <v>0</v>
      </c>
      <c r="L437" s="57" t="b">
        <v>0</v>
      </c>
      <c r="M437" s="57" t="b">
        <v>0</v>
      </c>
      <c r="N437" s="57" t="b">
        <v>0</v>
      </c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>
      <c r="A438" s="1"/>
      <c r="B438" s="52">
        <v>91384.0</v>
      </c>
      <c r="C438" s="42" t="str">
        <f>if(VLOOKUP($B438,'Zip Codes Analysis'!$B:$K,2,false)=true, "Yes, Disadvantaged Community", "No")</f>
        <v>No</v>
      </c>
      <c r="D438" s="42" t="str">
        <f>if(VLOOKUP($B438,'Zip Codes Analysis'!$B:$K,3,false)&gt;1, "Yes, Rural Community", "No")</f>
        <v>Yes, Rural Community</v>
      </c>
      <c r="E438" s="41" t="str">
        <f>if(VLOOKUP($B438,'Zip Codes Analysis'!$B:$K,4,false)&gt;1, "Yes, Low Income Community", "No")</f>
        <v>No</v>
      </c>
      <c r="F438" s="43" t="str">
        <f t="shared" si="56"/>
        <v>Yes, Program Services Eligible</v>
      </c>
      <c r="G438" s="43" t="str">
        <f t="shared" si="2"/>
        <v>Yes, Underserved Program Services Eligible</v>
      </c>
      <c r="H438" s="52" t="b">
        <f t="shared" si="3"/>
        <v>1</v>
      </c>
      <c r="I438" s="52" t="b">
        <v>1</v>
      </c>
      <c r="J438" s="52" t="b">
        <v>1</v>
      </c>
      <c r="K438" s="52" t="b">
        <v>1</v>
      </c>
      <c r="L438" s="57" t="b">
        <v>0</v>
      </c>
      <c r="M438" s="57" t="b">
        <v>0</v>
      </c>
      <c r="N438" s="57" t="b">
        <v>0</v>
      </c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>
      <c r="A439" s="1"/>
      <c r="B439" s="52">
        <v>91385.0</v>
      </c>
      <c r="C439" s="42" t="str">
        <f>if(VLOOKUP($B439,'Zip Codes Analysis'!$B:$K,2,false)=true, "Yes, Disadvantaged Community", "No")</f>
        <v>No</v>
      </c>
      <c r="D439" s="42" t="str">
        <f>if(VLOOKUP($B439,'Zip Codes Analysis'!$B:$K,3,false)&gt;1, "Yes, Rural Community", "No")</f>
        <v>Yes, Rural Community</v>
      </c>
      <c r="E439" s="41" t="str">
        <f>if(VLOOKUP($B439,'Zip Codes Analysis'!$B:$K,4,false)&gt;1, "Yes, Low Income Community", "No")</f>
        <v>No</v>
      </c>
      <c r="F439" s="43" t="str">
        <f t="shared" si="56"/>
        <v>Yes, Program Services Eligible</v>
      </c>
      <c r="G439" s="43" t="str">
        <f t="shared" si="2"/>
        <v>Yes, Underserved Program Services Eligible</v>
      </c>
      <c r="H439" s="52" t="b">
        <f t="shared" si="3"/>
        <v>1</v>
      </c>
      <c r="I439" s="52" t="b">
        <v>1</v>
      </c>
      <c r="J439" s="52" t="b">
        <v>1</v>
      </c>
      <c r="K439" s="52" t="b">
        <v>0</v>
      </c>
      <c r="L439" s="57" t="b">
        <v>0</v>
      </c>
      <c r="M439" s="57" t="b">
        <v>0</v>
      </c>
      <c r="N439" s="57" t="b">
        <v>0</v>
      </c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>
      <c r="A440" s="1"/>
      <c r="B440" s="52">
        <v>91386.0</v>
      </c>
      <c r="C440" s="42" t="str">
        <f>if(VLOOKUP($B440,'Zip Codes Analysis'!$B:$K,2,false)=true, "Yes, Disadvantaged Community", "No")</f>
        <v>No</v>
      </c>
      <c r="D440" s="42" t="str">
        <f>if(VLOOKUP($B440,'Zip Codes Analysis'!$B:$K,3,false)&gt;1, "Yes, Rural Community", "No")</f>
        <v>Yes, Rural Community</v>
      </c>
      <c r="E440" s="41" t="str">
        <f>if(VLOOKUP($B440,'Zip Codes Analysis'!$B:$K,4,false)&gt;1, "Yes, Low Income Community", "No")</f>
        <v>No</v>
      </c>
      <c r="F440" s="43" t="str">
        <f t="shared" si="56"/>
        <v>Yes, Program Services Eligible</v>
      </c>
      <c r="G440" s="43" t="str">
        <f t="shared" si="2"/>
        <v>Yes, Underserved Program Services Eligible</v>
      </c>
      <c r="H440" s="52" t="b">
        <f t="shared" si="3"/>
        <v>1</v>
      </c>
      <c r="I440" s="52" t="b">
        <v>1</v>
      </c>
      <c r="J440" s="52" t="b">
        <v>1</v>
      </c>
      <c r="K440" s="52" t="b">
        <v>0</v>
      </c>
      <c r="L440" s="57" t="b">
        <v>0</v>
      </c>
      <c r="M440" s="57" t="b">
        <v>0</v>
      </c>
      <c r="N440" s="57" t="b">
        <v>0</v>
      </c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>
      <c r="A441" s="1"/>
      <c r="B441" s="52">
        <v>91387.0</v>
      </c>
      <c r="C441" s="42" t="str">
        <f>if(VLOOKUP($B441,'Zip Codes Analysis'!$B:$K,2,false)=true, "Yes, Disadvantaged Community", "No")</f>
        <v>No</v>
      </c>
      <c r="D441" s="42" t="str">
        <f>if(VLOOKUP($B441,'Zip Codes Analysis'!$B:$K,3,false)&gt;1, "Yes, Rural Community", "No")</f>
        <v>Yes, Rural Community</v>
      </c>
      <c r="E441" s="41" t="str">
        <f>if(VLOOKUP($B441,'Zip Codes Analysis'!$B:$K,4,false)&gt;1, "Yes, Low Income Community", "No")</f>
        <v>No</v>
      </c>
      <c r="F441" s="43" t="str">
        <f t="shared" si="56"/>
        <v>Yes, Program Services Eligible</v>
      </c>
      <c r="G441" s="43" t="str">
        <f t="shared" si="2"/>
        <v>Yes, Underserved Program Services Eligible</v>
      </c>
      <c r="H441" s="52" t="b">
        <f t="shared" si="3"/>
        <v>1</v>
      </c>
      <c r="I441" s="52" t="b">
        <v>1</v>
      </c>
      <c r="J441" s="52" t="b">
        <v>1</v>
      </c>
      <c r="K441" s="52" t="b">
        <v>1</v>
      </c>
      <c r="L441" s="57" t="b">
        <v>0</v>
      </c>
      <c r="M441" s="57" t="b">
        <v>0</v>
      </c>
      <c r="N441" s="57" t="b">
        <v>0</v>
      </c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>
      <c r="A442" s="37"/>
      <c r="B442" s="34">
        <v>91388.0</v>
      </c>
      <c r="C442" s="16" t="str">
        <f>if(VLOOKUP($B442,'Zip Codes Analysis'!$B:$K,2,false)=true, "Yes, Disadvantaged Community", "No")</f>
        <v>No</v>
      </c>
      <c r="D442" s="41" t="str">
        <f>if(VLOOKUP($B442,'Zip Codes Analysis'!$B:$K,3,false)&gt;1, "Yes, Rural Community", "No")</f>
        <v>No</v>
      </c>
      <c r="E442" s="41" t="str">
        <f>if(VLOOKUP($B442,'Zip Codes Analysis'!$B:$K,4,false)&gt;1, "Yes, Low Income Community", "No")</f>
        <v>No</v>
      </c>
      <c r="F442" s="43" t="str">
        <f>If(AND(J442=FALSE,K442=FALSE), "No","Yes, Program Service Eligible")</f>
        <v>No</v>
      </c>
      <c r="G442" s="43" t="str">
        <f t="shared" si="2"/>
        <v>No</v>
      </c>
      <c r="H442" s="34" t="b">
        <f t="shared" si="3"/>
        <v>0</v>
      </c>
      <c r="I442" s="34" t="b">
        <v>0</v>
      </c>
      <c r="J442" s="34" t="b">
        <v>0</v>
      </c>
      <c r="K442" s="34" t="b">
        <v>0</v>
      </c>
      <c r="L442" s="56" t="b">
        <v>0</v>
      </c>
      <c r="M442" s="56" t="b">
        <v>0</v>
      </c>
      <c r="N442" s="56" t="b">
        <v>0</v>
      </c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>
      <c r="A443" s="1"/>
      <c r="B443" s="52">
        <v>91390.0</v>
      </c>
      <c r="C443" s="42" t="str">
        <f>if(VLOOKUP($B443,'Zip Codes Analysis'!$B:$K,2,false)=true, "Yes, Disadvantaged Community", "No")</f>
        <v>No</v>
      </c>
      <c r="D443" s="42" t="str">
        <f>if(VLOOKUP($B443,'Zip Codes Analysis'!$B:$K,3,false)&gt;1, "Yes, Rural Community", "No")</f>
        <v>Yes, Rural Community</v>
      </c>
      <c r="E443" s="41" t="str">
        <f>if(VLOOKUP($B443,'Zip Codes Analysis'!$B:$K,4,false)&gt;1, "Yes, Low Income Community", "No")</f>
        <v>No</v>
      </c>
      <c r="F443" s="43" t="str">
        <f>If(AND(J443=FALSE,K443=FALSE), "No","Yes, Program Services Eligible")</f>
        <v>Yes, Program Services Eligible</v>
      </c>
      <c r="G443" s="43" t="str">
        <f t="shared" si="2"/>
        <v>Yes, Underserved Program Services Eligible</v>
      </c>
      <c r="H443" s="52" t="b">
        <f t="shared" si="3"/>
        <v>1</v>
      </c>
      <c r="I443" s="52" t="b">
        <v>1</v>
      </c>
      <c r="J443" s="52" t="b">
        <v>1</v>
      </c>
      <c r="K443" s="52" t="b">
        <v>1</v>
      </c>
      <c r="L443" s="57" t="b">
        <v>0</v>
      </c>
      <c r="M443" s="57" t="b">
        <v>0</v>
      </c>
      <c r="N443" s="57" t="b">
        <v>0</v>
      </c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>
      <c r="A444" s="37"/>
      <c r="B444" s="34">
        <v>91391.0</v>
      </c>
      <c r="C444" s="16" t="str">
        <f>if(VLOOKUP($B444,'Zip Codes Analysis'!$B:$K,2,false)=true, "Yes, Disadvantaged Community", "No")</f>
        <v>No</v>
      </c>
      <c r="D444" s="41" t="str">
        <f>if(VLOOKUP($B444,'Zip Codes Analysis'!$B:$K,3,false)&gt;1, "Yes, Rural Community", "No")</f>
        <v>No</v>
      </c>
      <c r="E444" s="41" t="str">
        <f>if(VLOOKUP($B444,'Zip Codes Analysis'!$B:$K,4,false)&gt;1, "Yes, Low Income Community", "No")</f>
        <v>No</v>
      </c>
      <c r="F444" s="43" t="str">
        <f t="shared" ref="F444:F449" si="57">If(AND(J444=FALSE,K444=FALSE), "No","Yes, Program Service Eligible")</f>
        <v>No</v>
      </c>
      <c r="G444" s="43" t="str">
        <f t="shared" si="2"/>
        <v>No</v>
      </c>
      <c r="H444" s="34" t="b">
        <f t="shared" si="3"/>
        <v>0</v>
      </c>
      <c r="I444" s="34" t="b">
        <v>0</v>
      </c>
      <c r="J444" s="34" t="b">
        <v>0</v>
      </c>
      <c r="K444" s="34" t="b">
        <v>0</v>
      </c>
      <c r="L444" s="56" t="b">
        <v>0</v>
      </c>
      <c r="M444" s="56" t="b">
        <v>0</v>
      </c>
      <c r="N444" s="56" t="b">
        <v>0</v>
      </c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>
      <c r="A445" s="37"/>
      <c r="B445" s="34">
        <v>91392.0</v>
      </c>
      <c r="C445" s="16" t="str">
        <f>if(VLOOKUP($B445,'Zip Codes Analysis'!$B:$K,2,false)=true, "Yes, Disadvantaged Community", "No")</f>
        <v>No</v>
      </c>
      <c r="D445" s="41" t="str">
        <f>if(VLOOKUP($B445,'Zip Codes Analysis'!$B:$K,3,false)&gt;1, "Yes, Rural Community", "No")</f>
        <v>No</v>
      </c>
      <c r="E445" s="41" t="str">
        <f>if(VLOOKUP($B445,'Zip Codes Analysis'!$B:$K,4,false)&gt;1, "Yes, Low Income Community", "No")</f>
        <v>No</v>
      </c>
      <c r="F445" s="43" t="str">
        <f t="shared" si="57"/>
        <v>No</v>
      </c>
      <c r="G445" s="43" t="str">
        <f t="shared" si="2"/>
        <v>No</v>
      </c>
      <c r="H445" s="34" t="b">
        <f t="shared" si="3"/>
        <v>0</v>
      </c>
      <c r="I445" s="34" t="b">
        <v>0</v>
      </c>
      <c r="J445" s="34" t="b">
        <v>0</v>
      </c>
      <c r="K445" s="34" t="b">
        <v>0</v>
      </c>
      <c r="L445" s="56" t="b">
        <v>0</v>
      </c>
      <c r="M445" s="56" t="b">
        <v>0</v>
      </c>
      <c r="N445" s="56" t="b">
        <v>0</v>
      </c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>
      <c r="A446" s="37"/>
      <c r="B446" s="34">
        <v>91393.0</v>
      </c>
      <c r="C446" s="16" t="str">
        <f>if(VLOOKUP($B446,'Zip Codes Analysis'!$B:$K,2,false)=true, "Yes, Disadvantaged Community", "No")</f>
        <v>Yes, Disadvantaged Community</v>
      </c>
      <c r="D446" s="41" t="str">
        <f>if(VLOOKUP($B446,'Zip Codes Analysis'!$B:$K,3,false)&gt;1, "Yes, Rural Community", "No")</f>
        <v>No</v>
      </c>
      <c r="E446" s="41" t="str">
        <f>if(VLOOKUP($B446,'Zip Codes Analysis'!$B:$K,4,false)&gt;1, "Yes, Low Income Community", "No")</f>
        <v>No</v>
      </c>
      <c r="F446" s="43" t="str">
        <f t="shared" si="57"/>
        <v>No</v>
      </c>
      <c r="G446" s="43" t="str">
        <f t="shared" si="2"/>
        <v>Yes, Underserved Program Services Eligible</v>
      </c>
      <c r="H446" s="34" t="b">
        <f t="shared" si="3"/>
        <v>1</v>
      </c>
      <c r="I446" s="34" t="b">
        <v>1</v>
      </c>
      <c r="J446" s="34" t="b">
        <v>0</v>
      </c>
      <c r="K446" s="34" t="b">
        <v>0</v>
      </c>
      <c r="L446" s="56" t="b">
        <v>0</v>
      </c>
      <c r="M446" s="56" t="b">
        <v>0</v>
      </c>
      <c r="N446" s="56" t="b">
        <v>0</v>
      </c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>
      <c r="A447" s="37"/>
      <c r="B447" s="34">
        <v>91394.0</v>
      </c>
      <c r="C447" s="16" t="str">
        <f>if(VLOOKUP($B447,'Zip Codes Analysis'!$B:$K,2,false)=true, "Yes, Disadvantaged Community", "No")</f>
        <v>No</v>
      </c>
      <c r="D447" s="41" t="str">
        <f>if(VLOOKUP($B447,'Zip Codes Analysis'!$B:$K,3,false)&gt;1, "Yes, Rural Community", "No")</f>
        <v>No</v>
      </c>
      <c r="E447" s="41" t="str">
        <f>if(VLOOKUP($B447,'Zip Codes Analysis'!$B:$K,4,false)&gt;1, "Yes, Low Income Community", "No")</f>
        <v>No</v>
      </c>
      <c r="F447" s="43" t="str">
        <f t="shared" si="57"/>
        <v>No</v>
      </c>
      <c r="G447" s="43" t="str">
        <f t="shared" si="2"/>
        <v>No</v>
      </c>
      <c r="H447" s="34" t="b">
        <f t="shared" si="3"/>
        <v>0</v>
      </c>
      <c r="I447" s="34" t="b">
        <v>0</v>
      </c>
      <c r="J447" s="34" t="b">
        <v>0</v>
      </c>
      <c r="K447" s="34" t="b">
        <v>0</v>
      </c>
      <c r="L447" s="56" t="b">
        <v>0</v>
      </c>
      <c r="M447" s="56" t="b">
        <v>0</v>
      </c>
      <c r="N447" s="56" t="b">
        <v>0</v>
      </c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>
      <c r="A448" s="37"/>
      <c r="B448" s="34">
        <v>91395.0</v>
      </c>
      <c r="C448" s="16" t="str">
        <f>if(VLOOKUP($B448,'Zip Codes Analysis'!$B:$K,2,false)=true, "Yes, Disadvantaged Community", "No")</f>
        <v>No</v>
      </c>
      <c r="D448" s="41" t="str">
        <f>if(VLOOKUP($B448,'Zip Codes Analysis'!$B:$K,3,false)&gt;1, "Yes, Rural Community", "No")</f>
        <v>No</v>
      </c>
      <c r="E448" s="41" t="str">
        <f>if(VLOOKUP($B448,'Zip Codes Analysis'!$B:$K,4,false)&gt;1, "Yes, Low Income Community", "No")</f>
        <v>No</v>
      </c>
      <c r="F448" s="43" t="str">
        <f t="shared" si="57"/>
        <v>No</v>
      </c>
      <c r="G448" s="43" t="str">
        <f t="shared" si="2"/>
        <v>No</v>
      </c>
      <c r="H448" s="34" t="b">
        <f t="shared" si="3"/>
        <v>0</v>
      </c>
      <c r="I448" s="34" t="b">
        <v>0</v>
      </c>
      <c r="J448" s="34" t="b">
        <v>0</v>
      </c>
      <c r="K448" s="34" t="b">
        <v>0</v>
      </c>
      <c r="L448" s="56" t="b">
        <v>0</v>
      </c>
      <c r="M448" s="56" t="b">
        <v>0</v>
      </c>
      <c r="N448" s="56" t="b">
        <v>0</v>
      </c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>
      <c r="A449" s="37"/>
      <c r="B449" s="34">
        <v>91396.0</v>
      </c>
      <c r="C449" s="16" t="str">
        <f>if(VLOOKUP($B449,'Zip Codes Analysis'!$B:$K,2,false)=true, "Yes, Disadvantaged Community", "No")</f>
        <v>Yes, Disadvantaged Community</v>
      </c>
      <c r="D449" s="41" t="str">
        <f>if(VLOOKUP($B449,'Zip Codes Analysis'!$B:$K,3,false)&gt;1, "Yes, Rural Community", "No")</f>
        <v>No</v>
      </c>
      <c r="E449" s="41" t="str">
        <f>if(VLOOKUP($B449,'Zip Codes Analysis'!$B:$K,4,false)&gt;1, "Yes, Low Income Community", "No")</f>
        <v>No</v>
      </c>
      <c r="F449" s="43" t="str">
        <f t="shared" si="57"/>
        <v>No</v>
      </c>
      <c r="G449" s="43" t="str">
        <f t="shared" si="2"/>
        <v>Yes, Underserved Program Services Eligible</v>
      </c>
      <c r="H449" s="34" t="b">
        <f t="shared" si="3"/>
        <v>1</v>
      </c>
      <c r="I449" s="34" t="b">
        <v>1</v>
      </c>
      <c r="J449" s="34" t="b">
        <v>0</v>
      </c>
      <c r="K449" s="34" t="b">
        <v>0</v>
      </c>
      <c r="L449" s="56" t="b">
        <v>0</v>
      </c>
      <c r="M449" s="56" t="b">
        <v>0</v>
      </c>
      <c r="N449" s="56" t="b">
        <v>0</v>
      </c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>
      <c r="A450" s="50"/>
      <c r="B450" s="51">
        <v>91399.0</v>
      </c>
      <c r="C450" s="42" t="str">
        <f>if(VLOOKUP($B450,'Zip Codes Analysis'!$B:$K,2,false)=true, "Yes, Disadvantaged Community", "No")</f>
        <v>No</v>
      </c>
      <c r="D450" s="42" t="str">
        <f>if(VLOOKUP($B450,'Zip Codes Analysis'!$B:$K,3,false)&gt;1, "Yes, Rural Community", "No")</f>
        <v>No</v>
      </c>
      <c r="E450" s="41" t="str">
        <f>if(VLOOKUP($B450,'Zip Codes Analysis'!$B:$K,4,false)&gt;1, "Yes, Low Income Community", "No")</f>
        <v>No</v>
      </c>
      <c r="F450" s="43" t="str">
        <f t="shared" ref="F450:F453" si="58">If(AND(J450=FALSE,K450=FALSE), "No","Yes, Program Services Eligible")</f>
        <v>Yes, Program Services Eligible</v>
      </c>
      <c r="G450" s="43" t="str">
        <f t="shared" si="2"/>
        <v>No</v>
      </c>
      <c r="H450" s="52" t="b">
        <f t="shared" si="3"/>
        <v>0</v>
      </c>
      <c r="I450" s="51" t="b">
        <v>0</v>
      </c>
      <c r="J450" s="51" t="b">
        <v>1</v>
      </c>
      <c r="K450" s="51" t="b">
        <v>0</v>
      </c>
      <c r="L450" s="53" t="b">
        <v>0</v>
      </c>
      <c r="M450" s="53" t="b">
        <v>0</v>
      </c>
      <c r="N450" s="53" t="b">
        <v>0</v>
      </c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>
      <c r="A451" s="37"/>
      <c r="B451" s="40">
        <v>91401.0</v>
      </c>
      <c r="C451" s="41" t="str">
        <f>if(VLOOKUP($B451,'Zip Codes Analysis'!$B:$K,2,false)=true, "Yes, Disadvantaged Community", "No")</f>
        <v>Yes, Disadvantaged Community</v>
      </c>
      <c r="D451" s="42" t="str">
        <f>if(VLOOKUP($B451,'Zip Codes Analysis'!$B:$K,3,false)&gt;1, "Yes, Rural Community", "No")</f>
        <v>No</v>
      </c>
      <c r="E451" s="41" t="str">
        <f>if(VLOOKUP($B451,'Zip Codes Analysis'!$B:$K,4,false)&gt;1, "Yes, Low Income Community", "No")</f>
        <v>No</v>
      </c>
      <c r="F451" s="43" t="str">
        <f t="shared" si="58"/>
        <v>Yes, Program Services Eligible</v>
      </c>
      <c r="G451" s="43" t="str">
        <f t="shared" si="2"/>
        <v>Yes, Underserved Program Services Eligible</v>
      </c>
      <c r="H451" s="40" t="b">
        <f t="shared" si="3"/>
        <v>1</v>
      </c>
      <c r="I451" s="40" t="b">
        <v>1</v>
      </c>
      <c r="J451" s="40" t="b">
        <v>0</v>
      </c>
      <c r="K451" s="40" t="b">
        <v>1</v>
      </c>
      <c r="L451" s="44" t="b">
        <v>0</v>
      </c>
      <c r="M451" s="44" t="b">
        <v>0</v>
      </c>
      <c r="N451" s="44" t="b">
        <v>0</v>
      </c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>
      <c r="A452" s="37"/>
      <c r="B452" s="40">
        <v>91402.0</v>
      </c>
      <c r="C452" s="41" t="str">
        <f>if(VLOOKUP($B452,'Zip Codes Analysis'!$B:$K,2,false)=true, "Yes, Disadvantaged Community", "No")</f>
        <v>Yes, Disadvantaged Community</v>
      </c>
      <c r="D452" s="42" t="str">
        <f>if(VLOOKUP($B452,'Zip Codes Analysis'!$B:$K,3,false)&gt;1, "Yes, Rural Community", "No")</f>
        <v>No</v>
      </c>
      <c r="E452" s="41" t="str">
        <f>if(VLOOKUP($B452,'Zip Codes Analysis'!$B:$K,4,false)&gt;1, "Yes, Low Income Community", "No")</f>
        <v>Yes, Low Income Community</v>
      </c>
      <c r="F452" s="43" t="str">
        <f t="shared" si="58"/>
        <v>Yes, Program Services Eligible</v>
      </c>
      <c r="G452" s="43" t="str">
        <f t="shared" si="2"/>
        <v>Yes, Underserved Program Services Eligible</v>
      </c>
      <c r="H452" s="40" t="b">
        <f t="shared" si="3"/>
        <v>1</v>
      </c>
      <c r="I452" s="40" t="b">
        <v>1</v>
      </c>
      <c r="J452" s="40" t="b">
        <v>0</v>
      </c>
      <c r="K452" s="40" t="b">
        <v>1</v>
      </c>
      <c r="L452" s="44" t="b">
        <v>0</v>
      </c>
      <c r="M452" s="44" t="b">
        <v>0</v>
      </c>
      <c r="N452" s="44" t="b">
        <v>0</v>
      </c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>
      <c r="A453" s="50"/>
      <c r="B453" s="51">
        <v>91403.0</v>
      </c>
      <c r="C453" s="42" t="str">
        <f>if(VLOOKUP($B453,'Zip Codes Analysis'!$B:$K,2,false)=true, "Yes, Disadvantaged Community", "No")</f>
        <v>No</v>
      </c>
      <c r="D453" s="42" t="str">
        <f>if(VLOOKUP($B453,'Zip Codes Analysis'!$B:$K,3,false)&gt;1, "Yes, Rural Community", "No")</f>
        <v>No</v>
      </c>
      <c r="E453" s="41" t="str">
        <f>if(VLOOKUP($B453,'Zip Codes Analysis'!$B:$K,4,false)&gt;1, "Yes, Low Income Community", "No")</f>
        <v>No</v>
      </c>
      <c r="F453" s="43" t="str">
        <f t="shared" si="58"/>
        <v>Yes, Program Services Eligible</v>
      </c>
      <c r="G453" s="43" t="str">
        <f t="shared" si="2"/>
        <v>No</v>
      </c>
      <c r="H453" s="52" t="b">
        <f t="shared" si="3"/>
        <v>0</v>
      </c>
      <c r="I453" s="51" t="b">
        <v>0</v>
      </c>
      <c r="J453" s="51" t="b">
        <v>0</v>
      </c>
      <c r="K453" s="51" t="b">
        <v>1</v>
      </c>
      <c r="L453" s="53" t="b">
        <v>0</v>
      </c>
      <c r="M453" s="53" t="b">
        <v>0</v>
      </c>
      <c r="N453" s="53" t="b">
        <v>0</v>
      </c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>
      <c r="A454" s="37"/>
      <c r="B454" s="34">
        <v>91404.0</v>
      </c>
      <c r="C454" s="16" t="str">
        <f>if(VLOOKUP($B454,'Zip Codes Analysis'!$B:$K,2,false)=true, "Yes, Disadvantaged Community", "No")</f>
        <v>Yes, Disadvantaged Community</v>
      </c>
      <c r="D454" s="41" t="str">
        <f>if(VLOOKUP($B454,'Zip Codes Analysis'!$B:$K,3,false)&gt;1, "Yes, Rural Community", "No")</f>
        <v>No</v>
      </c>
      <c r="E454" s="41" t="str">
        <f>if(VLOOKUP($B454,'Zip Codes Analysis'!$B:$K,4,false)&gt;1, "Yes, Low Income Community", "No")</f>
        <v>No</v>
      </c>
      <c r="F454" s="43" t="str">
        <f>If(AND(J454=FALSE,K454=FALSE), "No","Yes, Program Service Eligible")</f>
        <v>No</v>
      </c>
      <c r="G454" s="43" t="str">
        <f t="shared" si="2"/>
        <v>Yes, Underserved Program Services Eligible</v>
      </c>
      <c r="H454" s="34" t="b">
        <f t="shared" si="3"/>
        <v>1</v>
      </c>
      <c r="I454" s="34" t="b">
        <v>1</v>
      </c>
      <c r="J454" s="34" t="b">
        <v>0</v>
      </c>
      <c r="K454" s="34" t="b">
        <v>0</v>
      </c>
      <c r="L454" s="56" t="b">
        <v>0</v>
      </c>
      <c r="M454" s="56" t="b">
        <v>0</v>
      </c>
      <c r="N454" s="56" t="b">
        <v>0</v>
      </c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>
      <c r="A455" s="37"/>
      <c r="B455" s="40">
        <v>91405.0</v>
      </c>
      <c r="C455" s="41" t="str">
        <f>if(VLOOKUP($B455,'Zip Codes Analysis'!$B:$K,2,false)=true, "Yes, Disadvantaged Community", "No")</f>
        <v>Yes, Disadvantaged Community</v>
      </c>
      <c r="D455" s="42" t="str">
        <f>if(VLOOKUP($B455,'Zip Codes Analysis'!$B:$K,3,false)&gt;1, "Yes, Rural Community", "No")</f>
        <v>No</v>
      </c>
      <c r="E455" s="41" t="str">
        <f>if(VLOOKUP($B455,'Zip Codes Analysis'!$B:$K,4,false)&gt;1, "Yes, Low Income Community", "No")</f>
        <v>No</v>
      </c>
      <c r="F455" s="43" t="str">
        <f t="shared" ref="F455:F456" si="59">If(AND(J455=FALSE,K455=FALSE), "No","Yes, Program Services Eligible")</f>
        <v>Yes, Program Services Eligible</v>
      </c>
      <c r="G455" s="43" t="str">
        <f t="shared" si="2"/>
        <v>Yes, Underserved Program Services Eligible</v>
      </c>
      <c r="H455" s="40" t="b">
        <f t="shared" si="3"/>
        <v>1</v>
      </c>
      <c r="I455" s="40" t="b">
        <v>1</v>
      </c>
      <c r="J455" s="40" t="b">
        <v>0</v>
      </c>
      <c r="K455" s="40" t="b">
        <v>1</v>
      </c>
      <c r="L455" s="44" t="b">
        <v>0</v>
      </c>
      <c r="M455" s="44" t="b">
        <v>0</v>
      </c>
      <c r="N455" s="44" t="b">
        <v>0</v>
      </c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>
      <c r="A456" s="37"/>
      <c r="B456" s="40">
        <v>91406.0</v>
      </c>
      <c r="C456" s="41" t="str">
        <f>if(VLOOKUP($B456,'Zip Codes Analysis'!$B:$K,2,false)=true, "Yes, Disadvantaged Community", "No")</f>
        <v>Yes, Disadvantaged Community</v>
      </c>
      <c r="D456" s="42" t="str">
        <f>if(VLOOKUP($B456,'Zip Codes Analysis'!$B:$K,3,false)&gt;1, "Yes, Rural Community", "No")</f>
        <v>No</v>
      </c>
      <c r="E456" s="41" t="str">
        <f>if(VLOOKUP($B456,'Zip Codes Analysis'!$B:$K,4,false)&gt;1, "Yes, Low Income Community", "No")</f>
        <v>No</v>
      </c>
      <c r="F456" s="43" t="str">
        <f t="shared" si="59"/>
        <v>Yes, Program Services Eligible</v>
      </c>
      <c r="G456" s="43" t="str">
        <f t="shared" si="2"/>
        <v>Yes, Underserved Program Services Eligible</v>
      </c>
      <c r="H456" s="40" t="b">
        <f t="shared" si="3"/>
        <v>1</v>
      </c>
      <c r="I456" s="40" t="b">
        <v>1</v>
      </c>
      <c r="J456" s="40" t="b">
        <v>0</v>
      </c>
      <c r="K456" s="40" t="b">
        <v>1</v>
      </c>
      <c r="L456" s="44" t="b">
        <v>0</v>
      </c>
      <c r="M456" s="44" t="b">
        <v>0</v>
      </c>
      <c r="N456" s="44" t="b">
        <v>0</v>
      </c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>
      <c r="A457" s="37"/>
      <c r="B457" s="34">
        <v>91407.0</v>
      </c>
      <c r="C457" s="16" t="str">
        <f>if(VLOOKUP($B457,'Zip Codes Analysis'!$B:$K,2,false)=true, "Yes, Disadvantaged Community", "No")</f>
        <v>Yes, Disadvantaged Community</v>
      </c>
      <c r="D457" s="41" t="str">
        <f>if(VLOOKUP($B457,'Zip Codes Analysis'!$B:$K,3,false)&gt;1, "Yes, Rural Community", "No")</f>
        <v>No</v>
      </c>
      <c r="E457" s="41" t="str">
        <f>if(VLOOKUP($B457,'Zip Codes Analysis'!$B:$K,4,false)&gt;1, "Yes, Low Income Community", "No")</f>
        <v>No</v>
      </c>
      <c r="F457" s="43" t="str">
        <f t="shared" ref="F457:F460" si="60">If(AND(J457=FALSE,K457=FALSE), "No","Yes, Program Service Eligible")</f>
        <v>No</v>
      </c>
      <c r="G457" s="43" t="str">
        <f t="shared" si="2"/>
        <v>Yes, Underserved Program Services Eligible</v>
      </c>
      <c r="H457" s="34" t="b">
        <f t="shared" si="3"/>
        <v>1</v>
      </c>
      <c r="I457" s="34" t="b">
        <v>1</v>
      </c>
      <c r="J457" s="34" t="b">
        <v>0</v>
      </c>
      <c r="K457" s="34" t="b">
        <v>0</v>
      </c>
      <c r="L457" s="56" t="b">
        <v>0</v>
      </c>
      <c r="M457" s="56" t="b">
        <v>0</v>
      </c>
      <c r="N457" s="56" t="b">
        <v>0</v>
      </c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>
      <c r="A458" s="37"/>
      <c r="B458" s="34">
        <v>91408.0</v>
      </c>
      <c r="C458" s="16" t="str">
        <f>if(VLOOKUP($B458,'Zip Codes Analysis'!$B:$K,2,false)=true, "Yes, Disadvantaged Community", "No")</f>
        <v>Yes, Disadvantaged Community</v>
      </c>
      <c r="D458" s="41" t="str">
        <f>if(VLOOKUP($B458,'Zip Codes Analysis'!$B:$K,3,false)&gt;1, "Yes, Rural Community", "No")</f>
        <v>No</v>
      </c>
      <c r="E458" s="41" t="str">
        <f>if(VLOOKUP($B458,'Zip Codes Analysis'!$B:$K,4,false)&gt;1, "Yes, Low Income Community", "No")</f>
        <v>No</v>
      </c>
      <c r="F458" s="43" t="str">
        <f t="shared" si="60"/>
        <v>No</v>
      </c>
      <c r="G458" s="43" t="str">
        <f t="shared" si="2"/>
        <v>Yes, Underserved Program Services Eligible</v>
      </c>
      <c r="H458" s="34" t="b">
        <f t="shared" si="3"/>
        <v>1</v>
      </c>
      <c r="I458" s="34" t="b">
        <v>1</v>
      </c>
      <c r="J458" s="34" t="b">
        <v>0</v>
      </c>
      <c r="K458" s="34" t="b">
        <v>0</v>
      </c>
      <c r="L458" s="56" t="b">
        <v>0</v>
      </c>
      <c r="M458" s="56" t="b">
        <v>0</v>
      </c>
      <c r="N458" s="56" t="b">
        <v>0</v>
      </c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>
      <c r="A459" s="37"/>
      <c r="B459" s="34">
        <v>91409.0</v>
      </c>
      <c r="C459" s="16" t="str">
        <f>if(VLOOKUP($B459,'Zip Codes Analysis'!$B:$K,2,false)=true, "Yes, Disadvantaged Community", "No")</f>
        <v>Yes, Disadvantaged Community</v>
      </c>
      <c r="D459" s="41" t="str">
        <f>if(VLOOKUP($B459,'Zip Codes Analysis'!$B:$K,3,false)&gt;1, "Yes, Rural Community", "No")</f>
        <v>No</v>
      </c>
      <c r="E459" s="41" t="str">
        <f>if(VLOOKUP($B459,'Zip Codes Analysis'!$B:$K,4,false)&gt;1, "Yes, Low Income Community", "No")</f>
        <v>No</v>
      </c>
      <c r="F459" s="43" t="str">
        <f t="shared" si="60"/>
        <v>No</v>
      </c>
      <c r="G459" s="43" t="str">
        <f t="shared" si="2"/>
        <v>Yes, Underserved Program Services Eligible</v>
      </c>
      <c r="H459" s="34" t="b">
        <f t="shared" si="3"/>
        <v>1</v>
      </c>
      <c r="I459" s="34" t="b">
        <v>1</v>
      </c>
      <c r="J459" s="34" t="b">
        <v>0</v>
      </c>
      <c r="K459" s="34" t="b">
        <v>0</v>
      </c>
      <c r="L459" s="56" t="b">
        <v>0</v>
      </c>
      <c r="M459" s="56" t="b">
        <v>0</v>
      </c>
      <c r="N459" s="56" t="b">
        <v>0</v>
      </c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>
      <c r="A460" s="37"/>
      <c r="B460" s="34">
        <v>91410.0</v>
      </c>
      <c r="C460" s="16" t="str">
        <f>if(VLOOKUP($B460,'Zip Codes Analysis'!$B:$K,2,false)=true, "Yes, Disadvantaged Community", "No")</f>
        <v>No</v>
      </c>
      <c r="D460" s="41" t="str">
        <f>if(VLOOKUP($B460,'Zip Codes Analysis'!$B:$K,3,false)&gt;1, "Yes, Rural Community", "No")</f>
        <v>No</v>
      </c>
      <c r="E460" s="41" t="str">
        <f>if(VLOOKUP($B460,'Zip Codes Analysis'!$B:$K,4,false)&gt;1, "Yes, Low Income Community", "No")</f>
        <v>No</v>
      </c>
      <c r="F460" s="43" t="str">
        <f t="shared" si="60"/>
        <v>No</v>
      </c>
      <c r="G460" s="43" t="str">
        <f t="shared" si="2"/>
        <v>No</v>
      </c>
      <c r="H460" s="34" t="b">
        <f t="shared" si="3"/>
        <v>0</v>
      </c>
      <c r="I460" s="34" t="b">
        <v>0</v>
      </c>
      <c r="J460" s="34" t="b">
        <v>0</v>
      </c>
      <c r="K460" s="34" t="b">
        <v>0</v>
      </c>
      <c r="L460" s="56" t="b">
        <v>0</v>
      </c>
      <c r="M460" s="56" t="b">
        <v>0</v>
      </c>
      <c r="N460" s="56" t="b">
        <v>0</v>
      </c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>
      <c r="A461" s="37"/>
      <c r="B461" s="40">
        <v>91411.0</v>
      </c>
      <c r="C461" s="41" t="str">
        <f>if(VLOOKUP($B461,'Zip Codes Analysis'!$B:$K,2,false)=true, "Yes, Disadvantaged Community", "No")</f>
        <v>Yes, Disadvantaged Community</v>
      </c>
      <c r="D461" s="42" t="str">
        <f>if(VLOOKUP($B461,'Zip Codes Analysis'!$B:$K,3,false)&gt;1, "Yes, Rural Community", "No")</f>
        <v>No</v>
      </c>
      <c r="E461" s="41" t="str">
        <f>if(VLOOKUP($B461,'Zip Codes Analysis'!$B:$K,4,false)&gt;1, "Yes, Low Income Community", "No")</f>
        <v>No</v>
      </c>
      <c r="F461" s="43" t="str">
        <f>If(AND(J461=FALSE,K461=FALSE), "No","Yes, Program Services Eligible")</f>
        <v>Yes, Program Services Eligible</v>
      </c>
      <c r="G461" s="43" t="str">
        <f t="shared" si="2"/>
        <v>Yes, Underserved Program Services Eligible</v>
      </c>
      <c r="H461" s="40" t="b">
        <f t="shared" si="3"/>
        <v>1</v>
      </c>
      <c r="I461" s="40" t="b">
        <v>1</v>
      </c>
      <c r="J461" s="40" t="b">
        <v>0</v>
      </c>
      <c r="K461" s="40" t="b">
        <v>1</v>
      </c>
      <c r="L461" s="44" t="b">
        <v>0</v>
      </c>
      <c r="M461" s="44" t="b">
        <v>0</v>
      </c>
      <c r="N461" s="44" t="b">
        <v>0</v>
      </c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>
      <c r="A462" s="37"/>
      <c r="B462" s="34">
        <v>91412.0</v>
      </c>
      <c r="C462" s="16" t="str">
        <f>if(VLOOKUP($B462,'Zip Codes Analysis'!$B:$K,2,false)=true, "Yes, Disadvantaged Community", "No")</f>
        <v>Yes, Disadvantaged Community</v>
      </c>
      <c r="D462" s="41" t="str">
        <f>if(VLOOKUP($B462,'Zip Codes Analysis'!$B:$K,3,false)&gt;1, "Yes, Rural Community", "No")</f>
        <v>No</v>
      </c>
      <c r="E462" s="41" t="str">
        <f>if(VLOOKUP($B462,'Zip Codes Analysis'!$B:$K,4,false)&gt;1, "Yes, Low Income Community", "No")</f>
        <v>No</v>
      </c>
      <c r="F462" s="43" t="str">
        <f t="shared" ref="F462:F464" si="61">If(AND(J462=FALSE,K462=FALSE), "No","Yes, Program Service Eligible")</f>
        <v>No</v>
      </c>
      <c r="G462" s="43" t="str">
        <f t="shared" si="2"/>
        <v>Yes, Underserved Program Services Eligible</v>
      </c>
      <c r="H462" s="34" t="b">
        <f t="shared" si="3"/>
        <v>1</v>
      </c>
      <c r="I462" s="34" t="b">
        <v>1</v>
      </c>
      <c r="J462" s="34" t="b">
        <v>0</v>
      </c>
      <c r="K462" s="34" t="b">
        <v>0</v>
      </c>
      <c r="L462" s="56" t="b">
        <v>0</v>
      </c>
      <c r="M462" s="56" t="b">
        <v>0</v>
      </c>
      <c r="N462" s="56" t="b">
        <v>0</v>
      </c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>
      <c r="A463" s="37"/>
      <c r="B463" s="34">
        <v>91413.0</v>
      </c>
      <c r="C463" s="16" t="str">
        <f>if(VLOOKUP($B463,'Zip Codes Analysis'!$B:$K,2,false)=true, "Yes, Disadvantaged Community", "No")</f>
        <v>No</v>
      </c>
      <c r="D463" s="41" t="str">
        <f>if(VLOOKUP($B463,'Zip Codes Analysis'!$B:$K,3,false)&gt;1, "Yes, Rural Community", "No")</f>
        <v>No</v>
      </c>
      <c r="E463" s="41" t="str">
        <f>if(VLOOKUP($B463,'Zip Codes Analysis'!$B:$K,4,false)&gt;1, "Yes, Low Income Community", "No")</f>
        <v>No</v>
      </c>
      <c r="F463" s="43" t="str">
        <f t="shared" si="61"/>
        <v>No</v>
      </c>
      <c r="G463" s="43" t="str">
        <f t="shared" si="2"/>
        <v>No</v>
      </c>
      <c r="H463" s="34" t="b">
        <f t="shared" si="3"/>
        <v>0</v>
      </c>
      <c r="I463" s="34" t="b">
        <v>0</v>
      </c>
      <c r="J463" s="34" t="b">
        <v>0</v>
      </c>
      <c r="K463" s="34" t="b">
        <v>0</v>
      </c>
      <c r="L463" s="56" t="b">
        <v>0</v>
      </c>
      <c r="M463" s="56" t="b">
        <v>0</v>
      </c>
      <c r="N463" s="56" t="b">
        <v>0</v>
      </c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>
      <c r="A464" s="37"/>
      <c r="B464" s="34">
        <v>91416.0</v>
      </c>
      <c r="C464" s="16" t="str">
        <f>if(VLOOKUP($B464,'Zip Codes Analysis'!$B:$K,2,false)=true, "Yes, Disadvantaged Community", "No")</f>
        <v>No</v>
      </c>
      <c r="D464" s="41" t="str">
        <f>if(VLOOKUP($B464,'Zip Codes Analysis'!$B:$K,3,false)&gt;1, "Yes, Rural Community", "No")</f>
        <v>No</v>
      </c>
      <c r="E464" s="41" t="str">
        <f>if(VLOOKUP($B464,'Zip Codes Analysis'!$B:$K,4,false)&gt;1, "Yes, Low Income Community", "No")</f>
        <v>No</v>
      </c>
      <c r="F464" s="43" t="str">
        <f t="shared" si="61"/>
        <v>No</v>
      </c>
      <c r="G464" s="43" t="str">
        <f t="shared" si="2"/>
        <v>No</v>
      </c>
      <c r="H464" s="34" t="b">
        <f t="shared" si="3"/>
        <v>0</v>
      </c>
      <c r="I464" s="34" t="b">
        <v>0</v>
      </c>
      <c r="J464" s="34" t="b">
        <v>0</v>
      </c>
      <c r="K464" s="34" t="b">
        <v>0</v>
      </c>
      <c r="L464" s="56" t="b">
        <v>0</v>
      </c>
      <c r="M464" s="56" t="b">
        <v>0</v>
      </c>
      <c r="N464" s="56" t="b">
        <v>0</v>
      </c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>
      <c r="A465" s="50"/>
      <c r="B465" s="51">
        <v>91423.0</v>
      </c>
      <c r="C465" s="42" t="str">
        <f>if(VLOOKUP($B465,'Zip Codes Analysis'!$B:$K,2,false)=true, "Yes, Disadvantaged Community", "No")</f>
        <v>No</v>
      </c>
      <c r="D465" s="42" t="str">
        <f>if(VLOOKUP($B465,'Zip Codes Analysis'!$B:$K,3,false)&gt;1, "Yes, Rural Community", "No")</f>
        <v>No</v>
      </c>
      <c r="E465" s="41" t="str">
        <f>if(VLOOKUP($B465,'Zip Codes Analysis'!$B:$K,4,false)&gt;1, "Yes, Low Income Community", "No")</f>
        <v>No</v>
      </c>
      <c r="F465" s="43" t="str">
        <f>If(AND(J465=FALSE,K465=FALSE), "No","Yes, Program Services Eligible")</f>
        <v>Yes, Program Services Eligible</v>
      </c>
      <c r="G465" s="43" t="str">
        <f t="shared" si="2"/>
        <v>No</v>
      </c>
      <c r="H465" s="52" t="b">
        <f t="shared" si="3"/>
        <v>0</v>
      </c>
      <c r="I465" s="51" t="b">
        <v>0</v>
      </c>
      <c r="J465" s="51" t="b">
        <v>0</v>
      </c>
      <c r="K465" s="51" t="b">
        <v>1</v>
      </c>
      <c r="L465" s="53" t="b">
        <v>0</v>
      </c>
      <c r="M465" s="53" t="b">
        <v>0</v>
      </c>
      <c r="N465" s="53" t="b">
        <v>0</v>
      </c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>
      <c r="A466" s="37"/>
      <c r="B466" s="34">
        <v>91426.0</v>
      </c>
      <c r="C466" s="16" t="str">
        <f>if(VLOOKUP($B466,'Zip Codes Analysis'!$B:$K,2,false)=true, "Yes, Disadvantaged Community", "No")</f>
        <v>No</v>
      </c>
      <c r="D466" s="41" t="str">
        <f>if(VLOOKUP($B466,'Zip Codes Analysis'!$B:$K,3,false)&gt;1, "Yes, Rural Community", "No")</f>
        <v>No</v>
      </c>
      <c r="E466" s="41" t="str">
        <f>if(VLOOKUP($B466,'Zip Codes Analysis'!$B:$K,4,false)&gt;1, "Yes, Low Income Community", "No")</f>
        <v>No</v>
      </c>
      <c r="F466" s="43" t="str">
        <f>If(AND(J466=FALSE,K466=FALSE), "No","Yes, Program Service Eligible")</f>
        <v>No</v>
      </c>
      <c r="G466" s="43" t="str">
        <f t="shared" si="2"/>
        <v>No</v>
      </c>
      <c r="H466" s="34" t="b">
        <f t="shared" si="3"/>
        <v>0</v>
      </c>
      <c r="I466" s="34" t="b">
        <v>0</v>
      </c>
      <c r="J466" s="34" t="b">
        <v>0</v>
      </c>
      <c r="K466" s="34" t="b">
        <v>0</v>
      </c>
      <c r="L466" s="56" t="b">
        <v>0</v>
      </c>
      <c r="M466" s="56" t="b">
        <v>0</v>
      </c>
      <c r="N466" s="56" t="b">
        <v>0</v>
      </c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>
      <c r="A467" s="50"/>
      <c r="B467" s="51">
        <v>91436.0</v>
      </c>
      <c r="C467" s="42" t="str">
        <f>if(VLOOKUP($B467,'Zip Codes Analysis'!$B:$K,2,false)=true, "Yes, Disadvantaged Community", "No")</f>
        <v>No</v>
      </c>
      <c r="D467" s="42" t="str">
        <f>if(VLOOKUP($B467,'Zip Codes Analysis'!$B:$K,3,false)&gt;1, "Yes, Rural Community", "No")</f>
        <v>No</v>
      </c>
      <c r="E467" s="41" t="str">
        <f>if(VLOOKUP($B467,'Zip Codes Analysis'!$B:$K,4,false)&gt;1, "Yes, Low Income Community", "No")</f>
        <v>No</v>
      </c>
      <c r="F467" s="43" t="str">
        <f>If(AND(J467=FALSE,K467=FALSE), "No","Yes, Program Services Eligible")</f>
        <v>Yes, Program Services Eligible</v>
      </c>
      <c r="G467" s="43" t="str">
        <f t="shared" si="2"/>
        <v>No</v>
      </c>
      <c r="H467" s="52" t="b">
        <f t="shared" si="3"/>
        <v>0</v>
      </c>
      <c r="I467" s="51" t="b">
        <v>0</v>
      </c>
      <c r="J467" s="51" t="b">
        <v>0</v>
      </c>
      <c r="K467" s="51" t="b">
        <v>1</v>
      </c>
      <c r="L467" s="53" t="b">
        <v>0</v>
      </c>
      <c r="M467" s="53" t="b">
        <v>0</v>
      </c>
      <c r="N467" s="53" t="b">
        <v>0</v>
      </c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>
      <c r="A468" s="37"/>
      <c r="B468" s="34">
        <v>91470.0</v>
      </c>
      <c r="C468" s="16" t="str">
        <f>if(VLOOKUP($B468,'Zip Codes Analysis'!$B:$K,2,false)=true, "Yes, Disadvantaged Community", "No")</f>
        <v>Yes, Disadvantaged Community</v>
      </c>
      <c r="D468" s="41" t="str">
        <f>if(VLOOKUP($B468,'Zip Codes Analysis'!$B:$K,3,false)&gt;1, "Yes, Rural Community", "No")</f>
        <v>No</v>
      </c>
      <c r="E468" s="41" t="str">
        <f>if(VLOOKUP($B468,'Zip Codes Analysis'!$B:$K,4,false)&gt;1, "Yes, Low Income Community", "No")</f>
        <v>No</v>
      </c>
      <c r="F468" s="43" t="str">
        <f t="shared" ref="F468:F473" si="62">If(AND(J468=FALSE,K468=FALSE), "No","Yes, Program Service Eligible")</f>
        <v>No</v>
      </c>
      <c r="G468" s="43" t="str">
        <f t="shared" si="2"/>
        <v>Yes, Underserved Program Services Eligible</v>
      </c>
      <c r="H468" s="34" t="b">
        <f t="shared" si="3"/>
        <v>1</v>
      </c>
      <c r="I468" s="34" t="b">
        <v>1</v>
      </c>
      <c r="J468" s="34" t="b">
        <v>0</v>
      </c>
      <c r="K468" s="34" t="b">
        <v>0</v>
      </c>
      <c r="L468" s="56" t="b">
        <v>0</v>
      </c>
      <c r="M468" s="56" t="b">
        <v>0</v>
      </c>
      <c r="N468" s="56" t="b">
        <v>0</v>
      </c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>
      <c r="A469" s="37"/>
      <c r="B469" s="34">
        <v>91482.0</v>
      </c>
      <c r="C469" s="16" t="str">
        <f>if(VLOOKUP($B469,'Zip Codes Analysis'!$B:$K,2,false)=true, "Yes, Disadvantaged Community", "No")</f>
        <v>Yes, Disadvantaged Community</v>
      </c>
      <c r="D469" s="41" t="str">
        <f>if(VLOOKUP($B469,'Zip Codes Analysis'!$B:$K,3,false)&gt;1, "Yes, Rural Community", "No")</f>
        <v>No</v>
      </c>
      <c r="E469" s="41" t="str">
        <f>if(VLOOKUP($B469,'Zip Codes Analysis'!$B:$K,4,false)&gt;1, "Yes, Low Income Community", "No")</f>
        <v>No</v>
      </c>
      <c r="F469" s="43" t="str">
        <f t="shared" si="62"/>
        <v>No</v>
      </c>
      <c r="G469" s="43" t="str">
        <f t="shared" si="2"/>
        <v>Yes, Underserved Program Services Eligible</v>
      </c>
      <c r="H469" s="34" t="b">
        <f t="shared" si="3"/>
        <v>1</v>
      </c>
      <c r="I469" s="34" t="b">
        <v>1</v>
      </c>
      <c r="J469" s="34" t="b">
        <v>0</v>
      </c>
      <c r="K469" s="34" t="b">
        <v>0</v>
      </c>
      <c r="L469" s="56" t="b">
        <v>0</v>
      </c>
      <c r="M469" s="56" t="b">
        <v>0</v>
      </c>
      <c r="N469" s="56" t="b">
        <v>0</v>
      </c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>
      <c r="A470" s="37"/>
      <c r="B470" s="34">
        <v>91495.0</v>
      </c>
      <c r="C470" s="16" t="str">
        <f>if(VLOOKUP($B470,'Zip Codes Analysis'!$B:$K,2,false)=true, "Yes, Disadvantaged Community", "No")</f>
        <v>No</v>
      </c>
      <c r="D470" s="41" t="str">
        <f>if(VLOOKUP($B470,'Zip Codes Analysis'!$B:$K,3,false)&gt;1, "Yes, Rural Community", "No")</f>
        <v>No</v>
      </c>
      <c r="E470" s="41" t="str">
        <f>if(VLOOKUP($B470,'Zip Codes Analysis'!$B:$K,4,false)&gt;1, "Yes, Low Income Community", "No")</f>
        <v>No</v>
      </c>
      <c r="F470" s="43" t="str">
        <f t="shared" si="62"/>
        <v>No</v>
      </c>
      <c r="G470" s="43" t="str">
        <f t="shared" si="2"/>
        <v>No</v>
      </c>
      <c r="H470" s="34" t="b">
        <f t="shared" si="3"/>
        <v>0</v>
      </c>
      <c r="I470" s="34" t="b">
        <v>0</v>
      </c>
      <c r="J470" s="34" t="b">
        <v>0</v>
      </c>
      <c r="K470" s="34" t="b">
        <v>0</v>
      </c>
      <c r="L470" s="56" t="b">
        <v>0</v>
      </c>
      <c r="M470" s="56" t="b">
        <v>0</v>
      </c>
      <c r="N470" s="56" t="b">
        <v>0</v>
      </c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>
      <c r="A471" s="37"/>
      <c r="B471" s="34">
        <v>91496.0</v>
      </c>
      <c r="C471" s="16" t="str">
        <f>if(VLOOKUP($B471,'Zip Codes Analysis'!$B:$K,2,false)=true, "Yes, Disadvantaged Community", "No")</f>
        <v>No</v>
      </c>
      <c r="D471" s="41" t="str">
        <f>if(VLOOKUP($B471,'Zip Codes Analysis'!$B:$K,3,false)&gt;1, "Yes, Rural Community", "No")</f>
        <v>No</v>
      </c>
      <c r="E471" s="41" t="str">
        <f>if(VLOOKUP($B471,'Zip Codes Analysis'!$B:$K,4,false)&gt;1, "Yes, Low Income Community", "No")</f>
        <v>No</v>
      </c>
      <c r="F471" s="43" t="str">
        <f t="shared" si="62"/>
        <v>No</v>
      </c>
      <c r="G471" s="43" t="str">
        <f t="shared" si="2"/>
        <v>No</v>
      </c>
      <c r="H471" s="34" t="b">
        <f t="shared" si="3"/>
        <v>0</v>
      </c>
      <c r="I471" s="34" t="b">
        <v>0</v>
      </c>
      <c r="J471" s="34" t="b">
        <v>0</v>
      </c>
      <c r="K471" s="34" t="b">
        <v>0</v>
      </c>
      <c r="L471" s="56" t="b">
        <v>0</v>
      </c>
      <c r="M471" s="56" t="b">
        <v>0</v>
      </c>
      <c r="N471" s="56" t="b">
        <v>0</v>
      </c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>
      <c r="A472" s="37"/>
      <c r="B472" s="34">
        <v>91497.0</v>
      </c>
      <c r="C472" s="16" t="str">
        <f>if(VLOOKUP($B472,'Zip Codes Analysis'!$B:$K,2,false)=true, "Yes, Disadvantaged Community", "No")</f>
        <v>No</v>
      </c>
      <c r="D472" s="41" t="str">
        <f>if(VLOOKUP($B472,'Zip Codes Analysis'!$B:$K,3,false)&gt;1, "Yes, Rural Community", "No")</f>
        <v>No</v>
      </c>
      <c r="E472" s="41" t="str">
        <f>if(VLOOKUP($B472,'Zip Codes Analysis'!$B:$K,4,false)&gt;1, "Yes, Low Income Community", "No")</f>
        <v>No</v>
      </c>
      <c r="F472" s="43" t="str">
        <f t="shared" si="62"/>
        <v>No</v>
      </c>
      <c r="G472" s="43" t="str">
        <f t="shared" si="2"/>
        <v>No</v>
      </c>
      <c r="H472" s="34" t="b">
        <f t="shared" si="3"/>
        <v>0</v>
      </c>
      <c r="I472" s="34" t="b">
        <v>0</v>
      </c>
      <c r="J472" s="34" t="b">
        <v>0</v>
      </c>
      <c r="K472" s="34" t="b">
        <v>0</v>
      </c>
      <c r="L472" s="56" t="b">
        <v>0</v>
      </c>
      <c r="M472" s="56" t="b">
        <v>0</v>
      </c>
      <c r="N472" s="56" t="b">
        <v>0</v>
      </c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>
      <c r="A473" s="37"/>
      <c r="B473" s="34">
        <v>91499.0</v>
      </c>
      <c r="C473" s="16" t="str">
        <f>if(VLOOKUP($B473,'Zip Codes Analysis'!$B:$K,2,false)=true, "Yes, Disadvantaged Community", "No")</f>
        <v>No</v>
      </c>
      <c r="D473" s="41" t="str">
        <f>if(VLOOKUP($B473,'Zip Codes Analysis'!$B:$K,3,false)&gt;1, "Yes, Rural Community", "No")</f>
        <v>No</v>
      </c>
      <c r="E473" s="41" t="str">
        <f>if(VLOOKUP($B473,'Zip Codes Analysis'!$B:$K,4,false)&gt;1, "Yes, Low Income Community", "No")</f>
        <v>No</v>
      </c>
      <c r="F473" s="43" t="str">
        <f t="shared" si="62"/>
        <v>No</v>
      </c>
      <c r="G473" s="43" t="str">
        <f t="shared" si="2"/>
        <v>No</v>
      </c>
      <c r="H473" s="34" t="b">
        <f t="shared" si="3"/>
        <v>0</v>
      </c>
      <c r="I473" s="34" t="b">
        <v>0</v>
      </c>
      <c r="J473" s="34" t="b">
        <v>0</v>
      </c>
      <c r="K473" s="34" t="b">
        <v>0</v>
      </c>
      <c r="L473" s="56" t="b">
        <v>0</v>
      </c>
      <c r="M473" s="56" t="b">
        <v>0</v>
      </c>
      <c r="N473" s="56" t="b">
        <v>0</v>
      </c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>
      <c r="A474" s="37"/>
      <c r="B474" s="40">
        <v>91501.0</v>
      </c>
      <c r="C474" s="41" t="str">
        <f>if(VLOOKUP($B474,'Zip Codes Analysis'!$B:$K,2,false)=true, "Yes, Disadvantaged Community", "No")</f>
        <v>Yes, Disadvantaged Community</v>
      </c>
      <c r="D474" s="42" t="str">
        <f>if(VLOOKUP($B474,'Zip Codes Analysis'!$B:$K,3,false)&gt;1, "Yes, Rural Community", "No")</f>
        <v>No</v>
      </c>
      <c r="E474" s="41" t="str">
        <f>if(VLOOKUP($B474,'Zip Codes Analysis'!$B:$K,4,false)&gt;1, "Yes, Low Income Community", "No")</f>
        <v>No</v>
      </c>
      <c r="F474" s="43" t="str">
        <f t="shared" ref="F474:F475" si="63">If(AND(J474=FALSE,K474=FALSE), "No","Yes, Program Services Eligible")</f>
        <v>Yes, Program Services Eligible</v>
      </c>
      <c r="G474" s="43" t="str">
        <f t="shared" si="2"/>
        <v>Yes, Underserved Program Services Eligible</v>
      </c>
      <c r="H474" s="40" t="b">
        <f t="shared" si="3"/>
        <v>1</v>
      </c>
      <c r="I474" s="40" t="b">
        <v>1</v>
      </c>
      <c r="J474" s="40" t="b">
        <v>0</v>
      </c>
      <c r="K474" s="40" t="b">
        <v>1</v>
      </c>
      <c r="L474" s="44" t="b">
        <v>0</v>
      </c>
      <c r="M474" s="44" t="b">
        <v>0</v>
      </c>
      <c r="N474" s="44" t="b">
        <v>0</v>
      </c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>
      <c r="A475" s="37"/>
      <c r="B475" s="40">
        <v>91502.0</v>
      </c>
      <c r="C475" s="41" t="str">
        <f>if(VLOOKUP($B475,'Zip Codes Analysis'!$B:$K,2,false)=true, "Yes, Disadvantaged Community", "No")</f>
        <v>Yes, Disadvantaged Community</v>
      </c>
      <c r="D475" s="42" t="str">
        <f>if(VLOOKUP($B475,'Zip Codes Analysis'!$B:$K,3,false)&gt;1, "Yes, Rural Community", "No")</f>
        <v>No</v>
      </c>
      <c r="E475" s="41" t="str">
        <f>if(VLOOKUP($B475,'Zip Codes Analysis'!$B:$K,4,false)&gt;1, "Yes, Low Income Community", "No")</f>
        <v>No</v>
      </c>
      <c r="F475" s="43" t="str">
        <f t="shared" si="63"/>
        <v>Yes, Program Services Eligible</v>
      </c>
      <c r="G475" s="43" t="str">
        <f t="shared" si="2"/>
        <v>Yes, Underserved Program Services Eligible</v>
      </c>
      <c r="H475" s="40" t="b">
        <f t="shared" si="3"/>
        <v>1</v>
      </c>
      <c r="I475" s="40" t="b">
        <v>1</v>
      </c>
      <c r="J475" s="40" t="b">
        <v>0</v>
      </c>
      <c r="K475" s="40" t="b">
        <v>1</v>
      </c>
      <c r="L475" s="44" t="b">
        <v>0</v>
      </c>
      <c r="M475" s="44" t="b">
        <v>0</v>
      </c>
      <c r="N475" s="44" t="b">
        <v>0</v>
      </c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>
      <c r="A476" s="37"/>
      <c r="B476" s="34">
        <v>91503.0</v>
      </c>
      <c r="C476" s="16" t="str">
        <f>if(VLOOKUP($B476,'Zip Codes Analysis'!$B:$K,2,false)=true, "Yes, Disadvantaged Community", "No")</f>
        <v>Yes, Disadvantaged Community</v>
      </c>
      <c r="D476" s="41" t="str">
        <f>if(VLOOKUP($B476,'Zip Codes Analysis'!$B:$K,3,false)&gt;1, "Yes, Rural Community", "No")</f>
        <v>No</v>
      </c>
      <c r="E476" s="41" t="str">
        <f>if(VLOOKUP($B476,'Zip Codes Analysis'!$B:$K,4,false)&gt;1, "Yes, Low Income Community", "No")</f>
        <v>No</v>
      </c>
      <c r="F476" s="43" t="str">
        <f>If(AND(J476=FALSE,K476=FALSE), "No","Yes, Program Service Eligible")</f>
        <v>No</v>
      </c>
      <c r="G476" s="43" t="str">
        <f t="shared" si="2"/>
        <v>Yes, Underserved Program Services Eligible</v>
      </c>
      <c r="H476" s="34" t="b">
        <f t="shared" si="3"/>
        <v>1</v>
      </c>
      <c r="I476" s="34" t="b">
        <v>1</v>
      </c>
      <c r="J476" s="34" t="b">
        <v>0</v>
      </c>
      <c r="K476" s="34" t="b">
        <v>0</v>
      </c>
      <c r="L476" s="56" t="b">
        <v>0</v>
      </c>
      <c r="M476" s="56" t="b">
        <v>0</v>
      </c>
      <c r="N476" s="56" t="b">
        <v>0</v>
      </c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>
      <c r="A477" s="37"/>
      <c r="B477" s="40">
        <v>91504.0</v>
      </c>
      <c r="C477" s="41" t="str">
        <f>if(VLOOKUP($B477,'Zip Codes Analysis'!$B:$K,2,false)=true, "Yes, Disadvantaged Community", "No")</f>
        <v>Yes, Disadvantaged Community</v>
      </c>
      <c r="D477" s="42" t="str">
        <f>if(VLOOKUP($B477,'Zip Codes Analysis'!$B:$K,3,false)&gt;1, "Yes, Rural Community", "No")</f>
        <v>No</v>
      </c>
      <c r="E477" s="41" t="str">
        <f>if(VLOOKUP($B477,'Zip Codes Analysis'!$B:$K,4,false)&gt;1, "Yes, Low Income Community", "No")</f>
        <v>No</v>
      </c>
      <c r="F477" s="43" t="str">
        <f t="shared" ref="F477:F479" si="64">If(AND(J477=FALSE,K477=FALSE), "No","Yes, Program Services Eligible")</f>
        <v>Yes, Program Services Eligible</v>
      </c>
      <c r="G477" s="43" t="str">
        <f t="shared" si="2"/>
        <v>Yes, Underserved Program Services Eligible</v>
      </c>
      <c r="H477" s="40" t="b">
        <f t="shared" si="3"/>
        <v>1</v>
      </c>
      <c r="I477" s="40" t="b">
        <v>1</v>
      </c>
      <c r="J477" s="40" t="b">
        <v>0</v>
      </c>
      <c r="K477" s="40" t="b">
        <v>1</v>
      </c>
      <c r="L477" s="44" t="b">
        <v>0</v>
      </c>
      <c r="M477" s="44" t="b">
        <v>0</v>
      </c>
      <c r="N477" s="44" t="b">
        <v>0</v>
      </c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>
      <c r="A478" s="37"/>
      <c r="B478" s="40">
        <v>91505.0</v>
      </c>
      <c r="C478" s="41" t="str">
        <f>if(VLOOKUP($B478,'Zip Codes Analysis'!$B:$K,2,false)=true, "Yes, Disadvantaged Community", "No")</f>
        <v>Yes, Disadvantaged Community</v>
      </c>
      <c r="D478" s="42" t="str">
        <f>if(VLOOKUP($B478,'Zip Codes Analysis'!$B:$K,3,false)&gt;1, "Yes, Rural Community", "No")</f>
        <v>No</v>
      </c>
      <c r="E478" s="41" t="str">
        <f>if(VLOOKUP($B478,'Zip Codes Analysis'!$B:$K,4,false)&gt;1, "Yes, Low Income Community", "No")</f>
        <v>No</v>
      </c>
      <c r="F478" s="43" t="str">
        <f t="shared" si="64"/>
        <v>Yes, Program Services Eligible</v>
      </c>
      <c r="G478" s="43" t="str">
        <f t="shared" si="2"/>
        <v>Yes, Underserved Program Services Eligible</v>
      </c>
      <c r="H478" s="40" t="b">
        <f t="shared" si="3"/>
        <v>1</v>
      </c>
      <c r="I478" s="40" t="b">
        <v>1</v>
      </c>
      <c r="J478" s="40" t="b">
        <v>0</v>
      </c>
      <c r="K478" s="40" t="b">
        <v>1</v>
      </c>
      <c r="L478" s="44" t="b">
        <v>0</v>
      </c>
      <c r="M478" s="44" t="b">
        <v>0</v>
      </c>
      <c r="N478" s="44" t="b">
        <v>0</v>
      </c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>
      <c r="A479" s="37"/>
      <c r="B479" s="40">
        <v>91506.0</v>
      </c>
      <c r="C479" s="41" t="str">
        <f>if(VLOOKUP($B479,'Zip Codes Analysis'!$B:$K,2,false)=true, "Yes, Disadvantaged Community", "No")</f>
        <v>Yes, Disadvantaged Community</v>
      </c>
      <c r="D479" s="42" t="str">
        <f>if(VLOOKUP($B479,'Zip Codes Analysis'!$B:$K,3,false)&gt;1, "Yes, Rural Community", "No")</f>
        <v>No</v>
      </c>
      <c r="E479" s="41" t="str">
        <f>if(VLOOKUP($B479,'Zip Codes Analysis'!$B:$K,4,false)&gt;1, "Yes, Low Income Community", "No")</f>
        <v>No</v>
      </c>
      <c r="F479" s="43" t="str">
        <f t="shared" si="64"/>
        <v>Yes, Program Services Eligible</v>
      </c>
      <c r="G479" s="43" t="str">
        <f t="shared" si="2"/>
        <v>Yes, Underserved Program Services Eligible</v>
      </c>
      <c r="H479" s="40" t="b">
        <f t="shared" si="3"/>
        <v>1</v>
      </c>
      <c r="I479" s="40" t="b">
        <v>1</v>
      </c>
      <c r="J479" s="40" t="b">
        <v>0</v>
      </c>
      <c r="K479" s="40" t="b">
        <v>1</v>
      </c>
      <c r="L479" s="44" t="b">
        <v>0</v>
      </c>
      <c r="M479" s="44" t="b">
        <v>0</v>
      </c>
      <c r="N479" s="44" t="b">
        <v>0</v>
      </c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>
      <c r="A480" s="37"/>
      <c r="B480" s="34">
        <v>91507.0</v>
      </c>
      <c r="C480" s="16" t="str">
        <f>if(VLOOKUP($B480,'Zip Codes Analysis'!$B:$K,2,false)=true, "Yes, Disadvantaged Community", "No")</f>
        <v>No</v>
      </c>
      <c r="D480" s="41" t="str">
        <f>if(VLOOKUP($B480,'Zip Codes Analysis'!$B:$K,3,false)&gt;1, "Yes, Rural Community", "No")</f>
        <v>No</v>
      </c>
      <c r="E480" s="41" t="str">
        <f>if(VLOOKUP($B480,'Zip Codes Analysis'!$B:$K,4,false)&gt;1, "Yes, Low Income Community", "No")</f>
        <v>No</v>
      </c>
      <c r="F480" s="43" t="str">
        <f t="shared" ref="F480:F482" si="65">If(AND(J480=FALSE,K480=FALSE), "No","Yes, Program Service Eligible")</f>
        <v>No</v>
      </c>
      <c r="G480" s="43" t="str">
        <f t="shared" si="2"/>
        <v>No</v>
      </c>
      <c r="H480" s="34" t="b">
        <f t="shared" si="3"/>
        <v>0</v>
      </c>
      <c r="I480" s="34" t="b">
        <v>0</v>
      </c>
      <c r="J480" s="34" t="b">
        <v>0</v>
      </c>
      <c r="K480" s="34" t="b">
        <v>0</v>
      </c>
      <c r="L480" s="56" t="b">
        <v>0</v>
      </c>
      <c r="M480" s="56" t="b">
        <v>0</v>
      </c>
      <c r="N480" s="56" t="b">
        <v>0</v>
      </c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>
      <c r="A481" s="37"/>
      <c r="B481" s="34">
        <v>91508.0</v>
      </c>
      <c r="C481" s="16" t="str">
        <f>if(VLOOKUP($B481,'Zip Codes Analysis'!$B:$K,2,false)=true, "Yes, Disadvantaged Community", "No")</f>
        <v>Yes, Disadvantaged Community</v>
      </c>
      <c r="D481" s="41" t="str">
        <f>if(VLOOKUP($B481,'Zip Codes Analysis'!$B:$K,3,false)&gt;1, "Yes, Rural Community", "No")</f>
        <v>No</v>
      </c>
      <c r="E481" s="41" t="str">
        <f>if(VLOOKUP($B481,'Zip Codes Analysis'!$B:$K,4,false)&gt;1, "Yes, Low Income Community", "No")</f>
        <v>No</v>
      </c>
      <c r="F481" s="43" t="str">
        <f t="shared" si="65"/>
        <v>No</v>
      </c>
      <c r="G481" s="43" t="str">
        <f t="shared" si="2"/>
        <v>Yes, Underserved Program Services Eligible</v>
      </c>
      <c r="H481" s="34" t="b">
        <f t="shared" si="3"/>
        <v>1</v>
      </c>
      <c r="I481" s="34" t="b">
        <v>1</v>
      </c>
      <c r="J481" s="34" t="b">
        <v>0</v>
      </c>
      <c r="K481" s="34" t="b">
        <v>0</v>
      </c>
      <c r="L481" s="56" t="b">
        <v>0</v>
      </c>
      <c r="M481" s="56" t="b">
        <v>0</v>
      </c>
      <c r="N481" s="56" t="b">
        <v>0</v>
      </c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>
      <c r="A482" s="37"/>
      <c r="B482" s="34">
        <v>91510.0</v>
      </c>
      <c r="C482" s="16" t="str">
        <f>if(VLOOKUP($B482,'Zip Codes Analysis'!$B:$K,2,false)=true, "Yes, Disadvantaged Community", "No")</f>
        <v>No</v>
      </c>
      <c r="D482" s="41" t="str">
        <f>if(VLOOKUP($B482,'Zip Codes Analysis'!$B:$K,3,false)&gt;1, "Yes, Rural Community", "No")</f>
        <v>No</v>
      </c>
      <c r="E482" s="41" t="str">
        <f>if(VLOOKUP($B482,'Zip Codes Analysis'!$B:$K,4,false)&gt;1, "Yes, Low Income Community", "No")</f>
        <v>No</v>
      </c>
      <c r="F482" s="43" t="str">
        <f t="shared" si="65"/>
        <v>No</v>
      </c>
      <c r="G482" s="43" t="str">
        <f t="shared" si="2"/>
        <v>No</v>
      </c>
      <c r="H482" s="34" t="b">
        <f t="shared" si="3"/>
        <v>0</v>
      </c>
      <c r="I482" s="34" t="b">
        <v>0</v>
      </c>
      <c r="J482" s="34" t="b">
        <v>0</v>
      </c>
      <c r="K482" s="34" t="b">
        <v>0</v>
      </c>
      <c r="L482" s="56" t="b">
        <v>0</v>
      </c>
      <c r="M482" s="56" t="b">
        <v>0</v>
      </c>
      <c r="N482" s="56" t="b">
        <v>0</v>
      </c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>
      <c r="A483" s="50"/>
      <c r="B483" s="51">
        <v>91521.0</v>
      </c>
      <c r="C483" s="42" t="str">
        <f>if(VLOOKUP($B483,'Zip Codes Analysis'!$B:$K,2,false)=true, "Yes, Disadvantaged Community", "No")</f>
        <v>No</v>
      </c>
      <c r="D483" s="42" t="str">
        <f>if(VLOOKUP($B483,'Zip Codes Analysis'!$B:$K,3,false)&gt;1, "Yes, Rural Community", "No")</f>
        <v>No</v>
      </c>
      <c r="E483" s="41" t="str">
        <f>if(VLOOKUP($B483,'Zip Codes Analysis'!$B:$K,4,false)&gt;1, "Yes, Low Income Community", "No")</f>
        <v>No</v>
      </c>
      <c r="F483" s="43" t="str">
        <f t="shared" ref="F483:F485" si="66">If(AND(J483=FALSE,K483=FALSE), "No","Yes, Program Services Eligible")</f>
        <v>Yes, Program Services Eligible</v>
      </c>
      <c r="G483" s="43" t="str">
        <f t="shared" si="2"/>
        <v>No</v>
      </c>
      <c r="H483" s="52" t="b">
        <f t="shared" si="3"/>
        <v>0</v>
      </c>
      <c r="I483" s="51" t="b">
        <v>0</v>
      </c>
      <c r="J483" s="51" t="b">
        <v>0</v>
      </c>
      <c r="K483" s="51" t="b">
        <v>1</v>
      </c>
      <c r="L483" s="53" t="b">
        <v>0</v>
      </c>
      <c r="M483" s="53" t="b">
        <v>0</v>
      </c>
      <c r="N483" s="53" t="b">
        <v>0</v>
      </c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>
      <c r="A484" s="50"/>
      <c r="B484" s="51">
        <v>91522.0</v>
      </c>
      <c r="C484" s="42" t="str">
        <f>if(VLOOKUP($B484,'Zip Codes Analysis'!$B:$K,2,false)=true, "Yes, Disadvantaged Community", "No")</f>
        <v>No</v>
      </c>
      <c r="D484" s="42" t="str">
        <f>if(VLOOKUP($B484,'Zip Codes Analysis'!$B:$K,3,false)&gt;1, "Yes, Rural Community", "No")</f>
        <v>No</v>
      </c>
      <c r="E484" s="41" t="str">
        <f>if(VLOOKUP($B484,'Zip Codes Analysis'!$B:$K,4,false)&gt;1, "Yes, Low Income Community", "No")</f>
        <v>No</v>
      </c>
      <c r="F484" s="43" t="str">
        <f t="shared" si="66"/>
        <v>Yes, Program Services Eligible</v>
      </c>
      <c r="G484" s="43" t="str">
        <f t="shared" si="2"/>
        <v>No</v>
      </c>
      <c r="H484" s="52" t="b">
        <f t="shared" si="3"/>
        <v>0</v>
      </c>
      <c r="I484" s="51" t="b">
        <v>0</v>
      </c>
      <c r="J484" s="51" t="b">
        <v>0</v>
      </c>
      <c r="K484" s="51" t="b">
        <v>1</v>
      </c>
      <c r="L484" s="53" t="b">
        <v>0</v>
      </c>
      <c r="M484" s="53" t="b">
        <v>0</v>
      </c>
      <c r="N484" s="53" t="b">
        <v>0</v>
      </c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>
      <c r="A485" s="50"/>
      <c r="B485" s="51">
        <v>91523.0</v>
      </c>
      <c r="C485" s="42" t="str">
        <f>if(VLOOKUP($B485,'Zip Codes Analysis'!$B:$K,2,false)=true, "Yes, Disadvantaged Community", "No")</f>
        <v>No</v>
      </c>
      <c r="D485" s="42" t="str">
        <f>if(VLOOKUP($B485,'Zip Codes Analysis'!$B:$K,3,false)&gt;1, "Yes, Rural Community", "No")</f>
        <v>No</v>
      </c>
      <c r="E485" s="41" t="str">
        <f>if(VLOOKUP($B485,'Zip Codes Analysis'!$B:$K,4,false)&gt;1, "Yes, Low Income Community", "No")</f>
        <v>No</v>
      </c>
      <c r="F485" s="43" t="str">
        <f t="shared" si="66"/>
        <v>Yes, Program Services Eligible</v>
      </c>
      <c r="G485" s="43" t="str">
        <f t="shared" si="2"/>
        <v>No</v>
      </c>
      <c r="H485" s="52" t="b">
        <f t="shared" si="3"/>
        <v>0</v>
      </c>
      <c r="I485" s="51" t="b">
        <v>0</v>
      </c>
      <c r="J485" s="51" t="b">
        <v>0</v>
      </c>
      <c r="K485" s="51" t="b">
        <v>1</v>
      </c>
      <c r="L485" s="53" t="b">
        <v>0</v>
      </c>
      <c r="M485" s="53" t="b">
        <v>0</v>
      </c>
      <c r="N485" s="53" t="b">
        <v>0</v>
      </c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>
      <c r="A486" s="37"/>
      <c r="B486" s="34">
        <v>91526.0</v>
      </c>
      <c r="C486" s="16" t="str">
        <f>if(VLOOKUP($B486,'Zip Codes Analysis'!$B:$K,2,false)=true, "Yes, Disadvantaged Community", "No")</f>
        <v>No</v>
      </c>
      <c r="D486" s="41" t="str">
        <f>if(VLOOKUP($B486,'Zip Codes Analysis'!$B:$K,3,false)&gt;1, "Yes, Rural Community", "No")</f>
        <v>No</v>
      </c>
      <c r="E486" s="41" t="str">
        <f>if(VLOOKUP($B486,'Zip Codes Analysis'!$B:$K,4,false)&gt;1, "Yes, Low Income Community", "No")</f>
        <v>No</v>
      </c>
      <c r="F486" s="43" t="str">
        <f>If(AND(J486=FALSE,K486=FALSE), "No","Yes, Program Service Eligible")</f>
        <v>No</v>
      </c>
      <c r="G486" s="43" t="str">
        <f t="shared" si="2"/>
        <v>No</v>
      </c>
      <c r="H486" s="34" t="b">
        <f t="shared" si="3"/>
        <v>0</v>
      </c>
      <c r="I486" s="34" t="b">
        <v>0</v>
      </c>
      <c r="J486" s="34" t="b">
        <v>0</v>
      </c>
      <c r="K486" s="34" t="b">
        <v>0</v>
      </c>
      <c r="L486" s="56" t="b">
        <v>0</v>
      </c>
      <c r="M486" s="56" t="b">
        <v>0</v>
      </c>
      <c r="N486" s="56" t="b">
        <v>0</v>
      </c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>
      <c r="A487" s="37"/>
      <c r="B487" s="40">
        <v>91601.0</v>
      </c>
      <c r="C487" s="41" t="str">
        <f>if(VLOOKUP($B487,'Zip Codes Analysis'!$B:$K,2,false)=true, "Yes, Disadvantaged Community", "No")</f>
        <v>Yes, Disadvantaged Community</v>
      </c>
      <c r="D487" s="42" t="str">
        <f>if(VLOOKUP($B487,'Zip Codes Analysis'!$B:$K,3,false)&gt;1, "Yes, Rural Community", "No")</f>
        <v>No</v>
      </c>
      <c r="E487" s="41" t="str">
        <f>if(VLOOKUP($B487,'Zip Codes Analysis'!$B:$K,4,false)&gt;1, "Yes, Low Income Community", "No")</f>
        <v>No</v>
      </c>
      <c r="F487" s="43" t="str">
        <f t="shared" ref="F487:F488" si="67">If(AND(J487=FALSE,K487=FALSE), "No","Yes, Program Services Eligible")</f>
        <v>Yes, Program Services Eligible</v>
      </c>
      <c r="G487" s="43" t="str">
        <f t="shared" si="2"/>
        <v>Yes, Underserved Program Services Eligible</v>
      </c>
      <c r="H487" s="40" t="b">
        <f t="shared" si="3"/>
        <v>1</v>
      </c>
      <c r="I487" s="40" t="b">
        <v>1</v>
      </c>
      <c r="J487" s="40" t="b">
        <v>0</v>
      </c>
      <c r="K487" s="40" t="b">
        <v>1</v>
      </c>
      <c r="L487" s="44" t="b">
        <v>0</v>
      </c>
      <c r="M487" s="44" t="b">
        <v>0</v>
      </c>
      <c r="N487" s="44" t="b">
        <v>0</v>
      </c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>
      <c r="A488" s="37"/>
      <c r="B488" s="40">
        <v>91602.0</v>
      </c>
      <c r="C488" s="41" t="str">
        <f>if(VLOOKUP($B488,'Zip Codes Analysis'!$B:$K,2,false)=true, "Yes, Disadvantaged Community", "No")</f>
        <v>Yes, Disadvantaged Community</v>
      </c>
      <c r="D488" s="42" t="str">
        <f>if(VLOOKUP($B488,'Zip Codes Analysis'!$B:$K,3,false)&gt;1, "Yes, Rural Community", "No")</f>
        <v>No</v>
      </c>
      <c r="E488" s="41" t="str">
        <f>if(VLOOKUP($B488,'Zip Codes Analysis'!$B:$K,4,false)&gt;1, "Yes, Low Income Community", "No")</f>
        <v>No</v>
      </c>
      <c r="F488" s="43" t="str">
        <f t="shared" si="67"/>
        <v>Yes, Program Services Eligible</v>
      </c>
      <c r="G488" s="43" t="str">
        <f t="shared" si="2"/>
        <v>Yes, Underserved Program Services Eligible</v>
      </c>
      <c r="H488" s="40" t="b">
        <f t="shared" si="3"/>
        <v>1</v>
      </c>
      <c r="I488" s="40" t="b">
        <v>1</v>
      </c>
      <c r="J488" s="40" t="b">
        <v>1</v>
      </c>
      <c r="K488" s="40" t="b">
        <v>1</v>
      </c>
      <c r="L488" s="44" t="b">
        <v>0</v>
      </c>
      <c r="M488" s="44" t="b">
        <v>0</v>
      </c>
      <c r="N488" s="44" t="b">
        <v>0</v>
      </c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>
      <c r="A489" s="37"/>
      <c r="B489" s="34">
        <v>91603.0</v>
      </c>
      <c r="C489" s="16" t="str">
        <f>if(VLOOKUP($B489,'Zip Codes Analysis'!$B:$K,2,false)=true, "Yes, Disadvantaged Community", "No")</f>
        <v>Yes, Disadvantaged Community</v>
      </c>
      <c r="D489" s="41" t="str">
        <f>if(VLOOKUP($B489,'Zip Codes Analysis'!$B:$K,3,false)&gt;1, "Yes, Rural Community", "No")</f>
        <v>No</v>
      </c>
      <c r="E489" s="41" t="str">
        <f>if(VLOOKUP($B489,'Zip Codes Analysis'!$B:$K,4,false)&gt;1, "Yes, Low Income Community", "No")</f>
        <v>No</v>
      </c>
      <c r="F489" s="43" t="str">
        <f>If(AND(J489=FALSE,K489=FALSE), "No","Yes, Program Service Eligible")</f>
        <v>No</v>
      </c>
      <c r="G489" s="43" t="str">
        <f t="shared" si="2"/>
        <v>Yes, Underserved Program Services Eligible</v>
      </c>
      <c r="H489" s="34" t="b">
        <f t="shared" si="3"/>
        <v>1</v>
      </c>
      <c r="I489" s="34" t="b">
        <v>1</v>
      </c>
      <c r="J489" s="34" t="b">
        <v>0</v>
      </c>
      <c r="K489" s="34" t="b">
        <v>0</v>
      </c>
      <c r="L489" s="56" t="b">
        <v>0</v>
      </c>
      <c r="M489" s="56" t="b">
        <v>0</v>
      </c>
      <c r="N489" s="56" t="b">
        <v>0</v>
      </c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>
      <c r="A490" s="46"/>
      <c r="B490" s="47">
        <v>91604.0</v>
      </c>
      <c r="C490" s="41" t="str">
        <f>if(VLOOKUP($B490,'Zip Codes Analysis'!$B:$K,2,false)=true, "Yes, Disadvantaged Community", "No")</f>
        <v>Yes, Disadvantaged Community</v>
      </c>
      <c r="D490" s="42" t="str">
        <f>if(VLOOKUP($B490,'Zip Codes Analysis'!$B:$K,3,false)&gt;1, "Yes, Rural Community", "No")</f>
        <v>No</v>
      </c>
      <c r="E490" s="41" t="str">
        <f>if(VLOOKUP($B490,'Zip Codes Analysis'!$B:$K,4,false)&gt;1, "Yes, Low Income Community", "No")</f>
        <v>No</v>
      </c>
      <c r="F490" s="43" t="str">
        <f t="shared" ref="F490:F494" si="68">If(AND(J490=FALSE,K490=FALSE), "No","Yes, Program Services Eligible")</f>
        <v>Yes, Program Services Eligible</v>
      </c>
      <c r="G490" s="43" t="str">
        <f t="shared" si="2"/>
        <v>Yes, Underserved Program Services Eligible</v>
      </c>
      <c r="H490" s="40" t="b">
        <f t="shared" si="3"/>
        <v>1</v>
      </c>
      <c r="I490" s="47" t="b">
        <v>1</v>
      </c>
      <c r="J490" s="47" t="b">
        <v>0</v>
      </c>
      <c r="K490" s="47" t="b">
        <v>1</v>
      </c>
      <c r="L490" s="48" t="b">
        <v>0</v>
      </c>
      <c r="M490" s="48" t="b">
        <v>0</v>
      </c>
      <c r="N490" s="48" t="b">
        <v>0</v>
      </c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>
      <c r="A491" s="37"/>
      <c r="B491" s="40">
        <v>91605.0</v>
      </c>
      <c r="C491" s="41" t="str">
        <f>if(VLOOKUP($B491,'Zip Codes Analysis'!$B:$K,2,false)=true, "Yes, Disadvantaged Community", "No")</f>
        <v>Yes, Disadvantaged Community</v>
      </c>
      <c r="D491" s="42" t="str">
        <f>if(VLOOKUP($B491,'Zip Codes Analysis'!$B:$K,3,false)&gt;1, "Yes, Rural Community", "No")</f>
        <v>No</v>
      </c>
      <c r="E491" s="41" t="str">
        <f>if(VLOOKUP($B491,'Zip Codes Analysis'!$B:$K,4,false)&gt;1, "Yes, Low Income Community", "No")</f>
        <v>No</v>
      </c>
      <c r="F491" s="43" t="str">
        <f t="shared" si="68"/>
        <v>Yes, Program Services Eligible</v>
      </c>
      <c r="G491" s="43" t="str">
        <f t="shared" si="2"/>
        <v>Yes, Underserved Program Services Eligible</v>
      </c>
      <c r="H491" s="40" t="b">
        <f t="shared" si="3"/>
        <v>1</v>
      </c>
      <c r="I491" s="40" t="b">
        <v>1</v>
      </c>
      <c r="J491" s="40" t="b">
        <v>0</v>
      </c>
      <c r="K491" s="40" t="b">
        <v>1</v>
      </c>
      <c r="L491" s="44" t="b">
        <v>0</v>
      </c>
      <c r="M491" s="44" t="b">
        <v>0</v>
      </c>
      <c r="N491" s="44" t="b">
        <v>0</v>
      </c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>
      <c r="A492" s="37"/>
      <c r="B492" s="40">
        <v>91606.0</v>
      </c>
      <c r="C492" s="41" t="str">
        <f>if(VLOOKUP($B492,'Zip Codes Analysis'!$B:$K,2,false)=true, "Yes, Disadvantaged Community", "No")</f>
        <v>Yes, Disadvantaged Community</v>
      </c>
      <c r="D492" s="42" t="str">
        <f>if(VLOOKUP($B492,'Zip Codes Analysis'!$B:$K,3,false)&gt;1, "Yes, Rural Community", "No")</f>
        <v>No</v>
      </c>
      <c r="E492" s="41" t="str">
        <f>if(VLOOKUP($B492,'Zip Codes Analysis'!$B:$K,4,false)&gt;1, "Yes, Low Income Community", "No")</f>
        <v>No</v>
      </c>
      <c r="F492" s="43" t="str">
        <f t="shared" si="68"/>
        <v>Yes, Program Services Eligible</v>
      </c>
      <c r="G492" s="43" t="str">
        <f t="shared" si="2"/>
        <v>Yes, Underserved Program Services Eligible</v>
      </c>
      <c r="H492" s="40" t="b">
        <f t="shared" si="3"/>
        <v>1</v>
      </c>
      <c r="I492" s="40" t="b">
        <v>1</v>
      </c>
      <c r="J492" s="40" t="b">
        <v>0</v>
      </c>
      <c r="K492" s="40" t="b">
        <v>1</v>
      </c>
      <c r="L492" s="44" t="b">
        <v>0</v>
      </c>
      <c r="M492" s="44" t="b">
        <v>0</v>
      </c>
      <c r="N492" s="44" t="b">
        <v>0</v>
      </c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>
      <c r="A493" s="37"/>
      <c r="B493" s="40">
        <v>91607.0</v>
      </c>
      <c r="C493" s="41" t="str">
        <f>if(VLOOKUP($B493,'Zip Codes Analysis'!$B:$K,2,false)=true, "Yes, Disadvantaged Community", "No")</f>
        <v>Yes, Disadvantaged Community</v>
      </c>
      <c r="D493" s="42" t="str">
        <f>if(VLOOKUP($B493,'Zip Codes Analysis'!$B:$K,3,false)&gt;1, "Yes, Rural Community", "No")</f>
        <v>No</v>
      </c>
      <c r="E493" s="41" t="str">
        <f>if(VLOOKUP($B493,'Zip Codes Analysis'!$B:$K,4,false)&gt;1, "Yes, Low Income Community", "No")</f>
        <v>No</v>
      </c>
      <c r="F493" s="43" t="str">
        <f t="shared" si="68"/>
        <v>Yes, Program Services Eligible</v>
      </c>
      <c r="G493" s="43" t="str">
        <f t="shared" si="2"/>
        <v>Yes, Underserved Program Services Eligible</v>
      </c>
      <c r="H493" s="40" t="b">
        <f t="shared" si="3"/>
        <v>1</v>
      </c>
      <c r="I493" s="40" t="b">
        <v>1</v>
      </c>
      <c r="J493" s="40" t="b">
        <v>0</v>
      </c>
      <c r="K493" s="40" t="b">
        <v>1</v>
      </c>
      <c r="L493" s="44" t="b">
        <v>0</v>
      </c>
      <c r="M493" s="44" t="b">
        <v>0</v>
      </c>
      <c r="N493" s="44" t="b">
        <v>0</v>
      </c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>
      <c r="A494" s="37"/>
      <c r="B494" s="40">
        <v>91608.0</v>
      </c>
      <c r="C494" s="41" t="str">
        <f>if(VLOOKUP($B494,'Zip Codes Analysis'!$B:$K,2,false)=true, "Yes, Disadvantaged Community", "No")</f>
        <v>Yes, Disadvantaged Community</v>
      </c>
      <c r="D494" s="42" t="str">
        <f>if(VLOOKUP($B494,'Zip Codes Analysis'!$B:$K,3,false)&gt;1, "Yes, Rural Community", "No")</f>
        <v>No</v>
      </c>
      <c r="E494" s="41" t="str">
        <f>if(VLOOKUP($B494,'Zip Codes Analysis'!$B:$K,4,false)&gt;1, "Yes, Low Income Community", "No")</f>
        <v>No</v>
      </c>
      <c r="F494" s="43" t="str">
        <f t="shared" si="68"/>
        <v>Yes, Program Services Eligible</v>
      </c>
      <c r="G494" s="43" t="str">
        <f t="shared" si="2"/>
        <v>Yes, Underserved Program Services Eligible</v>
      </c>
      <c r="H494" s="40" t="b">
        <f t="shared" si="3"/>
        <v>1</v>
      </c>
      <c r="I494" s="40" t="b">
        <v>1</v>
      </c>
      <c r="J494" s="40" t="b">
        <v>1</v>
      </c>
      <c r="K494" s="40" t="b">
        <v>1</v>
      </c>
      <c r="L494" s="44" t="b">
        <v>0</v>
      </c>
      <c r="M494" s="44" t="b">
        <v>0</v>
      </c>
      <c r="N494" s="44" t="b">
        <v>0</v>
      </c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>
      <c r="A495" s="37"/>
      <c r="B495" s="34">
        <v>91609.0</v>
      </c>
      <c r="C495" s="16" t="str">
        <f>if(VLOOKUP($B495,'Zip Codes Analysis'!$B:$K,2,false)=true, "Yes, Disadvantaged Community", "No")</f>
        <v>Yes, Disadvantaged Community</v>
      </c>
      <c r="D495" s="41" t="str">
        <f>if(VLOOKUP($B495,'Zip Codes Analysis'!$B:$K,3,false)&gt;1, "Yes, Rural Community", "No")</f>
        <v>No</v>
      </c>
      <c r="E495" s="41" t="str">
        <f>if(VLOOKUP($B495,'Zip Codes Analysis'!$B:$K,4,false)&gt;1, "Yes, Low Income Community", "No")</f>
        <v>No</v>
      </c>
      <c r="F495" s="43" t="str">
        <f t="shared" ref="F495:F497" si="69">If(AND(J495=FALSE,K495=FALSE), "No","Yes, Program Service Eligible")</f>
        <v>No</v>
      </c>
      <c r="G495" s="43" t="str">
        <f t="shared" si="2"/>
        <v>Yes, Underserved Program Services Eligible</v>
      </c>
      <c r="H495" s="34" t="b">
        <f t="shared" si="3"/>
        <v>1</v>
      </c>
      <c r="I495" s="34" t="b">
        <v>1</v>
      </c>
      <c r="J495" s="34" t="b">
        <v>0</v>
      </c>
      <c r="K495" s="34" t="b">
        <v>0</v>
      </c>
      <c r="L495" s="56" t="b">
        <v>0</v>
      </c>
      <c r="M495" s="56" t="b">
        <v>0</v>
      </c>
      <c r="N495" s="56" t="b">
        <v>0</v>
      </c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>
      <c r="A496" s="37"/>
      <c r="B496" s="34">
        <v>91610.0</v>
      </c>
      <c r="C496" s="16" t="str">
        <f>if(VLOOKUP($B496,'Zip Codes Analysis'!$B:$K,2,false)=true, "Yes, Disadvantaged Community", "No")</f>
        <v>No</v>
      </c>
      <c r="D496" s="41" t="str">
        <f>if(VLOOKUP($B496,'Zip Codes Analysis'!$B:$K,3,false)&gt;1, "Yes, Rural Community", "No")</f>
        <v>No</v>
      </c>
      <c r="E496" s="41" t="str">
        <f>if(VLOOKUP($B496,'Zip Codes Analysis'!$B:$K,4,false)&gt;1, "Yes, Low Income Community", "No")</f>
        <v>No</v>
      </c>
      <c r="F496" s="43" t="str">
        <f t="shared" si="69"/>
        <v>No</v>
      </c>
      <c r="G496" s="43" t="str">
        <f t="shared" si="2"/>
        <v>No</v>
      </c>
      <c r="H496" s="34" t="b">
        <f t="shared" si="3"/>
        <v>0</v>
      </c>
      <c r="I496" s="34" t="b">
        <v>0</v>
      </c>
      <c r="J496" s="34" t="b">
        <v>0</v>
      </c>
      <c r="K496" s="34" t="b">
        <v>0</v>
      </c>
      <c r="L496" s="56" t="b">
        <v>0</v>
      </c>
      <c r="M496" s="56" t="b">
        <v>0</v>
      </c>
      <c r="N496" s="56" t="b">
        <v>0</v>
      </c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>
      <c r="A497" s="37"/>
      <c r="B497" s="34">
        <v>91611.0</v>
      </c>
      <c r="C497" s="16" t="str">
        <f>if(VLOOKUP($B497,'Zip Codes Analysis'!$B:$K,2,false)=true, "Yes, Disadvantaged Community", "No")</f>
        <v>Yes, Disadvantaged Community</v>
      </c>
      <c r="D497" s="41" t="str">
        <f>if(VLOOKUP($B497,'Zip Codes Analysis'!$B:$K,3,false)&gt;1, "Yes, Rural Community", "No")</f>
        <v>No</v>
      </c>
      <c r="E497" s="41" t="str">
        <f>if(VLOOKUP($B497,'Zip Codes Analysis'!$B:$K,4,false)&gt;1, "Yes, Low Income Community", "No")</f>
        <v>No</v>
      </c>
      <c r="F497" s="43" t="str">
        <f t="shared" si="69"/>
        <v>No</v>
      </c>
      <c r="G497" s="43" t="str">
        <f t="shared" si="2"/>
        <v>Yes, Underserved Program Services Eligible</v>
      </c>
      <c r="H497" s="34" t="b">
        <f t="shared" si="3"/>
        <v>1</v>
      </c>
      <c r="I497" s="34" t="b">
        <v>1</v>
      </c>
      <c r="J497" s="34" t="b">
        <v>0</v>
      </c>
      <c r="K497" s="34" t="b">
        <v>0</v>
      </c>
      <c r="L497" s="56" t="b">
        <v>0</v>
      </c>
      <c r="M497" s="56" t="b">
        <v>0</v>
      </c>
      <c r="N497" s="56" t="b">
        <v>0</v>
      </c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>
      <c r="A498" s="46"/>
      <c r="B498" s="47">
        <v>91612.0</v>
      </c>
      <c r="C498" s="41" t="str">
        <f>if(VLOOKUP($B498,'Zip Codes Analysis'!$B:$K,2,false)=true, "Yes, Disadvantaged Community", "No")</f>
        <v>Yes, Disadvantaged Community</v>
      </c>
      <c r="D498" s="42" t="str">
        <f>if(VLOOKUP($B498,'Zip Codes Analysis'!$B:$K,3,false)&gt;1, "Yes, Rural Community", "No")</f>
        <v>No</v>
      </c>
      <c r="E498" s="41" t="str">
        <f>if(VLOOKUP($B498,'Zip Codes Analysis'!$B:$K,4,false)&gt;1, "Yes, Low Income Community", "No")</f>
        <v>No</v>
      </c>
      <c r="F498" s="43" t="str">
        <f>If(AND(J498=FALSE,K498=FALSE), "No","Yes, Program Services Eligible")</f>
        <v>Yes, Program Services Eligible</v>
      </c>
      <c r="G498" s="43" t="str">
        <f t="shared" si="2"/>
        <v>Yes, Underserved Program Services Eligible</v>
      </c>
      <c r="H498" s="40" t="b">
        <f t="shared" si="3"/>
        <v>1</v>
      </c>
      <c r="I498" s="47" t="b">
        <v>1</v>
      </c>
      <c r="J498" s="47" t="b">
        <v>0</v>
      </c>
      <c r="K498" s="47" t="b">
        <v>1</v>
      </c>
      <c r="L498" s="48" t="b">
        <v>0</v>
      </c>
      <c r="M498" s="48" t="b">
        <v>0</v>
      </c>
      <c r="N498" s="48" t="b">
        <v>0</v>
      </c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>
      <c r="A499" s="37"/>
      <c r="B499" s="34">
        <v>91613.0</v>
      </c>
      <c r="C499" s="16" t="str">
        <f>if(VLOOKUP($B499,'Zip Codes Analysis'!$B:$K,2,false)=true, "Yes, Disadvantaged Community", "No")</f>
        <v>No</v>
      </c>
      <c r="D499" s="41" t="str">
        <f>if(VLOOKUP($B499,'Zip Codes Analysis'!$B:$K,3,false)&gt;1, "Yes, Rural Community", "No")</f>
        <v>No</v>
      </c>
      <c r="E499" s="41" t="str">
        <f>if(VLOOKUP($B499,'Zip Codes Analysis'!$B:$K,4,false)&gt;1, "Yes, Low Income Community", "No")</f>
        <v>No</v>
      </c>
      <c r="F499" s="43" t="str">
        <f t="shared" ref="F499:F504" si="70">If(AND(J499=FALSE,K499=FALSE), "No","Yes, Program Service Eligible")</f>
        <v>No</v>
      </c>
      <c r="G499" s="43" t="str">
        <f t="shared" si="2"/>
        <v>No</v>
      </c>
      <c r="H499" s="34" t="b">
        <f t="shared" si="3"/>
        <v>0</v>
      </c>
      <c r="I499" s="34" t="b">
        <v>0</v>
      </c>
      <c r="J499" s="34" t="b">
        <v>0</v>
      </c>
      <c r="K499" s="34" t="b">
        <v>0</v>
      </c>
      <c r="L499" s="56" t="b">
        <v>0</v>
      </c>
      <c r="M499" s="56" t="b">
        <v>0</v>
      </c>
      <c r="N499" s="56" t="b">
        <v>0</v>
      </c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>
      <c r="A500" s="37"/>
      <c r="B500" s="34">
        <v>91614.0</v>
      </c>
      <c r="C500" s="16" t="str">
        <f>if(VLOOKUP($B500,'Zip Codes Analysis'!$B:$K,2,false)=true, "Yes, Disadvantaged Community", "No")</f>
        <v>No</v>
      </c>
      <c r="D500" s="41" t="str">
        <f>if(VLOOKUP($B500,'Zip Codes Analysis'!$B:$K,3,false)&gt;1, "Yes, Rural Community", "No")</f>
        <v>No</v>
      </c>
      <c r="E500" s="41" t="str">
        <f>if(VLOOKUP($B500,'Zip Codes Analysis'!$B:$K,4,false)&gt;1, "Yes, Low Income Community", "No")</f>
        <v>No</v>
      </c>
      <c r="F500" s="43" t="str">
        <f t="shared" si="70"/>
        <v>No</v>
      </c>
      <c r="G500" s="43" t="str">
        <f t="shared" si="2"/>
        <v>No</v>
      </c>
      <c r="H500" s="34" t="b">
        <f t="shared" si="3"/>
        <v>0</v>
      </c>
      <c r="I500" s="34" t="b">
        <v>0</v>
      </c>
      <c r="J500" s="34" t="b">
        <v>0</v>
      </c>
      <c r="K500" s="34" t="b">
        <v>0</v>
      </c>
      <c r="L500" s="56" t="b">
        <v>0</v>
      </c>
      <c r="M500" s="56" t="b">
        <v>0</v>
      </c>
      <c r="N500" s="56" t="b">
        <v>0</v>
      </c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>
      <c r="A501" s="37"/>
      <c r="B501" s="34">
        <v>91615.0</v>
      </c>
      <c r="C501" s="16" t="str">
        <f>if(VLOOKUP($B501,'Zip Codes Analysis'!$B:$K,2,false)=true, "Yes, Disadvantaged Community", "No")</f>
        <v>Yes, Disadvantaged Community</v>
      </c>
      <c r="D501" s="41" t="str">
        <f>if(VLOOKUP($B501,'Zip Codes Analysis'!$B:$K,3,false)&gt;1, "Yes, Rural Community", "No")</f>
        <v>No</v>
      </c>
      <c r="E501" s="41" t="str">
        <f>if(VLOOKUP($B501,'Zip Codes Analysis'!$B:$K,4,false)&gt;1, "Yes, Low Income Community", "No")</f>
        <v>No</v>
      </c>
      <c r="F501" s="43" t="str">
        <f t="shared" si="70"/>
        <v>No</v>
      </c>
      <c r="G501" s="43" t="str">
        <f t="shared" si="2"/>
        <v>Yes, Underserved Program Services Eligible</v>
      </c>
      <c r="H501" s="34" t="b">
        <f t="shared" si="3"/>
        <v>1</v>
      </c>
      <c r="I501" s="34" t="b">
        <v>1</v>
      </c>
      <c r="J501" s="34" t="b">
        <v>0</v>
      </c>
      <c r="K501" s="34" t="b">
        <v>0</v>
      </c>
      <c r="L501" s="56" t="b">
        <v>0</v>
      </c>
      <c r="M501" s="56" t="b">
        <v>0</v>
      </c>
      <c r="N501" s="56" t="b">
        <v>0</v>
      </c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>
      <c r="A502" s="37"/>
      <c r="B502" s="34">
        <v>91616.0</v>
      </c>
      <c r="C502" s="16" t="str">
        <f>if(VLOOKUP($B502,'Zip Codes Analysis'!$B:$K,2,false)=true, "Yes, Disadvantaged Community", "No")</f>
        <v>No</v>
      </c>
      <c r="D502" s="41" t="str">
        <f>if(VLOOKUP($B502,'Zip Codes Analysis'!$B:$K,3,false)&gt;1, "Yes, Rural Community", "No")</f>
        <v>No</v>
      </c>
      <c r="E502" s="41" t="str">
        <f>if(VLOOKUP($B502,'Zip Codes Analysis'!$B:$K,4,false)&gt;1, "Yes, Low Income Community", "No")</f>
        <v>No</v>
      </c>
      <c r="F502" s="43" t="str">
        <f t="shared" si="70"/>
        <v>No</v>
      </c>
      <c r="G502" s="43" t="str">
        <f t="shared" si="2"/>
        <v>No</v>
      </c>
      <c r="H502" s="34" t="b">
        <f t="shared" si="3"/>
        <v>0</v>
      </c>
      <c r="I502" s="34" t="b">
        <v>0</v>
      </c>
      <c r="J502" s="34" t="b">
        <v>0</v>
      </c>
      <c r="K502" s="34" t="b">
        <v>0</v>
      </c>
      <c r="L502" s="56" t="b">
        <v>0</v>
      </c>
      <c r="M502" s="56" t="b">
        <v>0</v>
      </c>
      <c r="N502" s="56" t="b">
        <v>0</v>
      </c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>
      <c r="A503" s="37"/>
      <c r="B503" s="34">
        <v>91617.0</v>
      </c>
      <c r="C503" s="16" t="str">
        <f>if(VLOOKUP($B503,'Zip Codes Analysis'!$B:$K,2,false)=true, "Yes, Disadvantaged Community", "No")</f>
        <v>No</v>
      </c>
      <c r="D503" s="41" t="str">
        <f>if(VLOOKUP($B503,'Zip Codes Analysis'!$B:$K,3,false)&gt;1, "Yes, Rural Community", "No")</f>
        <v>No</v>
      </c>
      <c r="E503" s="41" t="str">
        <f>if(VLOOKUP($B503,'Zip Codes Analysis'!$B:$K,4,false)&gt;1, "Yes, Low Income Community", "No")</f>
        <v>No</v>
      </c>
      <c r="F503" s="43" t="str">
        <f t="shared" si="70"/>
        <v>No</v>
      </c>
      <c r="G503" s="43" t="str">
        <f t="shared" si="2"/>
        <v>No</v>
      </c>
      <c r="H503" s="34" t="b">
        <f t="shared" si="3"/>
        <v>0</v>
      </c>
      <c r="I503" s="34" t="b">
        <v>0</v>
      </c>
      <c r="J503" s="34" t="b">
        <v>0</v>
      </c>
      <c r="K503" s="34" t="b">
        <v>0</v>
      </c>
      <c r="L503" s="56" t="b">
        <v>0</v>
      </c>
      <c r="M503" s="56" t="b">
        <v>0</v>
      </c>
      <c r="N503" s="56" t="b">
        <v>0</v>
      </c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>
      <c r="A504" s="37"/>
      <c r="B504" s="34">
        <v>91618.0</v>
      </c>
      <c r="C504" s="16" t="str">
        <f>if(VLOOKUP($B504,'Zip Codes Analysis'!$B:$K,2,false)=true, "Yes, Disadvantaged Community", "No")</f>
        <v>No</v>
      </c>
      <c r="D504" s="41" t="str">
        <f>if(VLOOKUP($B504,'Zip Codes Analysis'!$B:$K,3,false)&gt;1, "Yes, Rural Community", "No")</f>
        <v>No</v>
      </c>
      <c r="E504" s="41" t="str">
        <f>if(VLOOKUP($B504,'Zip Codes Analysis'!$B:$K,4,false)&gt;1, "Yes, Low Income Community", "No")</f>
        <v>No</v>
      </c>
      <c r="F504" s="43" t="str">
        <f t="shared" si="70"/>
        <v>No</v>
      </c>
      <c r="G504" s="43" t="str">
        <f t="shared" si="2"/>
        <v>No</v>
      </c>
      <c r="H504" s="34" t="b">
        <f t="shared" si="3"/>
        <v>0</v>
      </c>
      <c r="I504" s="34" t="b">
        <v>0</v>
      </c>
      <c r="J504" s="34" t="b">
        <v>0</v>
      </c>
      <c r="K504" s="34" t="b">
        <v>0</v>
      </c>
      <c r="L504" s="56" t="b">
        <v>0</v>
      </c>
      <c r="M504" s="56" t="b">
        <v>0</v>
      </c>
      <c r="N504" s="56" t="b">
        <v>0</v>
      </c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>
      <c r="A505" s="1"/>
      <c r="B505" s="52">
        <v>91701.0</v>
      </c>
      <c r="C505" s="42" t="str">
        <f>if(VLOOKUP($B505,'Zip Codes Analysis'!$B:$K,2,false)=true, "Yes, Disadvantaged Community", "No")</f>
        <v>No</v>
      </c>
      <c r="D505" s="42" t="str">
        <f>if(VLOOKUP($B505,'Zip Codes Analysis'!$B:$K,3,false)&gt;1, "Yes, Rural Community", "No")</f>
        <v>Yes, Rural Community</v>
      </c>
      <c r="E505" s="41" t="str">
        <f>if(VLOOKUP($B505,'Zip Codes Analysis'!$B:$K,4,false)&gt;1, "Yes, Low Income Community", "No")</f>
        <v>No</v>
      </c>
      <c r="F505" s="43" t="str">
        <f t="shared" ref="F505:F507" si="71">If(AND(J505=FALSE,K505=FALSE), "No","Yes, Program Services Eligible")</f>
        <v>Yes, Program Services Eligible</v>
      </c>
      <c r="G505" s="43" t="str">
        <f t="shared" si="2"/>
        <v>Yes, Underserved Program Services Eligible</v>
      </c>
      <c r="H505" s="52" t="b">
        <f t="shared" si="3"/>
        <v>1</v>
      </c>
      <c r="I505" s="52" t="b">
        <v>1</v>
      </c>
      <c r="J505" s="52" t="b">
        <v>1</v>
      </c>
      <c r="K505" s="52" t="b">
        <v>1</v>
      </c>
      <c r="L505" s="57" t="b">
        <v>0</v>
      </c>
      <c r="M505" s="57" t="b">
        <v>0</v>
      </c>
      <c r="N505" s="57" t="b">
        <v>0</v>
      </c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>
      <c r="A506" s="37"/>
      <c r="B506" s="40">
        <v>91702.0</v>
      </c>
      <c r="C506" s="41" t="str">
        <f>if(VLOOKUP($B506,'Zip Codes Analysis'!$B:$K,2,false)=true, "Yes, Disadvantaged Community", "No")</f>
        <v>Yes, Disadvantaged Community</v>
      </c>
      <c r="D506" s="42" t="str">
        <f>if(VLOOKUP($B506,'Zip Codes Analysis'!$B:$K,3,false)&gt;1, "Yes, Rural Community", "No")</f>
        <v>Yes, Rural Community</v>
      </c>
      <c r="E506" s="41" t="str">
        <f>if(VLOOKUP($B506,'Zip Codes Analysis'!$B:$K,4,false)&gt;1, "Yes, Low Income Community", "No")</f>
        <v>No</v>
      </c>
      <c r="F506" s="43" t="str">
        <f t="shared" si="71"/>
        <v>Yes, Program Services Eligible</v>
      </c>
      <c r="G506" s="43" t="str">
        <f t="shared" si="2"/>
        <v>Yes, Underserved Program Services Eligible</v>
      </c>
      <c r="H506" s="40" t="b">
        <f t="shared" si="3"/>
        <v>1</v>
      </c>
      <c r="I506" s="40" t="b">
        <v>1</v>
      </c>
      <c r="J506" s="40" t="b">
        <v>1</v>
      </c>
      <c r="K506" s="40" t="b">
        <v>1</v>
      </c>
      <c r="L506" s="44" t="b">
        <v>0</v>
      </c>
      <c r="M506" s="44" t="b">
        <v>0</v>
      </c>
      <c r="N506" s="44" t="b">
        <v>0</v>
      </c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>
      <c r="A507" s="37"/>
      <c r="B507" s="40">
        <v>91706.0</v>
      </c>
      <c r="C507" s="41" t="str">
        <f>if(VLOOKUP($B507,'Zip Codes Analysis'!$B:$K,2,false)=true, "Yes, Disadvantaged Community", "No")</f>
        <v>Yes, Disadvantaged Community</v>
      </c>
      <c r="D507" s="42" t="str">
        <f>if(VLOOKUP($B507,'Zip Codes Analysis'!$B:$K,3,false)&gt;1, "Yes, Rural Community", "No")</f>
        <v>No</v>
      </c>
      <c r="E507" s="41" t="str">
        <f>if(VLOOKUP($B507,'Zip Codes Analysis'!$B:$K,4,false)&gt;1, "Yes, Low Income Community", "No")</f>
        <v>No</v>
      </c>
      <c r="F507" s="43" t="str">
        <f t="shared" si="71"/>
        <v>Yes, Program Services Eligible</v>
      </c>
      <c r="G507" s="43" t="str">
        <f t="shared" si="2"/>
        <v>Yes, Underserved Program Services Eligible</v>
      </c>
      <c r="H507" s="40" t="b">
        <f t="shared" si="3"/>
        <v>1</v>
      </c>
      <c r="I507" s="40" t="b">
        <v>1</v>
      </c>
      <c r="J507" s="40" t="b">
        <v>1</v>
      </c>
      <c r="K507" s="40" t="b">
        <v>1</v>
      </c>
      <c r="L507" s="44" t="b">
        <v>0</v>
      </c>
      <c r="M507" s="44" t="b">
        <v>0</v>
      </c>
      <c r="N507" s="44" t="b">
        <v>0</v>
      </c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>
      <c r="A508" s="37"/>
      <c r="B508" s="34">
        <v>91707.0</v>
      </c>
      <c r="C508" s="16" t="str">
        <f>if(VLOOKUP($B508,'Zip Codes Analysis'!$B:$K,2,false)=true, "Yes, Disadvantaged Community", "No")</f>
        <v>No</v>
      </c>
      <c r="D508" s="41" t="str">
        <f>if(VLOOKUP($B508,'Zip Codes Analysis'!$B:$K,3,false)&gt;1, "Yes, Rural Community", "No")</f>
        <v>No</v>
      </c>
      <c r="E508" s="41" t="str">
        <f>if(VLOOKUP($B508,'Zip Codes Analysis'!$B:$K,4,false)&gt;1, "Yes, Low Income Community", "No")</f>
        <v>No</v>
      </c>
      <c r="F508" s="43" t="str">
        <f>If(AND(J508=FALSE,K508=FALSE), "No","Yes, Program Service Eligible")</f>
        <v>No</v>
      </c>
      <c r="G508" s="43" t="str">
        <f t="shared" si="2"/>
        <v>No</v>
      </c>
      <c r="H508" s="34" t="b">
        <f t="shared" si="3"/>
        <v>0</v>
      </c>
      <c r="I508" s="34" t="b">
        <v>0</v>
      </c>
      <c r="J508" s="34" t="b">
        <v>0</v>
      </c>
      <c r="K508" s="34" t="b">
        <v>0</v>
      </c>
      <c r="L508" s="56" t="b">
        <v>0</v>
      </c>
      <c r="M508" s="56" t="b">
        <v>0</v>
      </c>
      <c r="N508" s="56" t="b">
        <v>0</v>
      </c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>
      <c r="A509" s="46"/>
      <c r="B509" s="47">
        <v>91708.0</v>
      </c>
      <c r="C509" s="41" t="str">
        <f>if(VLOOKUP($B509,'Zip Codes Analysis'!$B:$K,2,false)=true, "Yes, Disadvantaged Community", "No")</f>
        <v>Yes, Disadvantaged Community</v>
      </c>
      <c r="D509" s="42" t="str">
        <f>if(VLOOKUP($B509,'Zip Codes Analysis'!$B:$K,3,false)&gt;1, "Yes, Rural Community", "No")</f>
        <v>No</v>
      </c>
      <c r="E509" s="41" t="str">
        <f>if(VLOOKUP($B509,'Zip Codes Analysis'!$B:$K,4,false)&gt;1, "Yes, Low Income Community", "No")</f>
        <v>No</v>
      </c>
      <c r="F509" s="43" t="str">
        <f t="shared" ref="F509:F512" si="72">If(AND(J509=FALSE,K509=FALSE), "No","Yes, Program Services Eligible")</f>
        <v>Yes, Program Services Eligible</v>
      </c>
      <c r="G509" s="43" t="str">
        <f t="shared" si="2"/>
        <v>Yes, Underserved Program Services Eligible</v>
      </c>
      <c r="H509" s="40" t="b">
        <f t="shared" si="3"/>
        <v>1</v>
      </c>
      <c r="I509" s="47" t="b">
        <v>1</v>
      </c>
      <c r="J509" s="47" t="b">
        <v>1</v>
      </c>
      <c r="K509" s="47" t="b">
        <v>1</v>
      </c>
      <c r="L509" s="48" t="b">
        <v>0</v>
      </c>
      <c r="M509" s="48" t="b">
        <v>0</v>
      </c>
      <c r="N509" s="48" t="b">
        <v>0</v>
      </c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>
      <c r="A510" s="50"/>
      <c r="B510" s="51">
        <v>91709.0</v>
      </c>
      <c r="C510" s="42" t="str">
        <f>if(VLOOKUP($B510,'Zip Codes Analysis'!$B:$K,2,false)=true, "Yes, Disadvantaged Community", "No")</f>
        <v>No</v>
      </c>
      <c r="D510" s="42" t="str">
        <f>if(VLOOKUP($B510,'Zip Codes Analysis'!$B:$K,3,false)&gt;1, "Yes, Rural Community", "No")</f>
        <v>No</v>
      </c>
      <c r="E510" s="41" t="str">
        <f>if(VLOOKUP($B510,'Zip Codes Analysis'!$B:$K,4,false)&gt;1, "Yes, Low Income Community", "No")</f>
        <v>No</v>
      </c>
      <c r="F510" s="43" t="str">
        <f t="shared" si="72"/>
        <v>Yes, Program Services Eligible</v>
      </c>
      <c r="G510" s="43" t="str">
        <f t="shared" si="2"/>
        <v>No</v>
      </c>
      <c r="H510" s="52" t="b">
        <f t="shared" si="3"/>
        <v>0</v>
      </c>
      <c r="I510" s="51" t="b">
        <v>0</v>
      </c>
      <c r="J510" s="51" t="b">
        <v>1</v>
      </c>
      <c r="K510" s="51" t="b">
        <v>1</v>
      </c>
      <c r="L510" s="53" t="b">
        <v>0</v>
      </c>
      <c r="M510" s="53" t="b">
        <v>0</v>
      </c>
      <c r="N510" s="53" t="b">
        <v>0</v>
      </c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>
      <c r="A511" s="37"/>
      <c r="B511" s="40">
        <v>91710.0</v>
      </c>
      <c r="C511" s="41" t="str">
        <f>if(VLOOKUP($B511,'Zip Codes Analysis'!$B:$K,2,false)=true, "Yes, Disadvantaged Community", "No")</f>
        <v>Yes, Disadvantaged Community</v>
      </c>
      <c r="D511" s="42" t="str">
        <f>if(VLOOKUP($B511,'Zip Codes Analysis'!$B:$K,3,false)&gt;1, "Yes, Rural Community", "No")</f>
        <v>No</v>
      </c>
      <c r="E511" s="41" t="str">
        <f>if(VLOOKUP($B511,'Zip Codes Analysis'!$B:$K,4,false)&gt;1, "Yes, Low Income Community", "No")</f>
        <v>No</v>
      </c>
      <c r="F511" s="43" t="str">
        <f t="shared" si="72"/>
        <v>Yes, Program Services Eligible</v>
      </c>
      <c r="G511" s="43" t="str">
        <f t="shared" si="2"/>
        <v>Yes, Underserved Program Services Eligible</v>
      </c>
      <c r="H511" s="40" t="b">
        <f t="shared" si="3"/>
        <v>1</v>
      </c>
      <c r="I511" s="40" t="b">
        <v>1</v>
      </c>
      <c r="J511" s="40" t="b">
        <v>1</v>
      </c>
      <c r="K511" s="40" t="b">
        <v>1</v>
      </c>
      <c r="L511" s="44" t="b">
        <v>0</v>
      </c>
      <c r="M511" s="44" t="b">
        <v>0</v>
      </c>
      <c r="N511" s="44" t="b">
        <v>0</v>
      </c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>
      <c r="A512" s="46"/>
      <c r="B512" s="47">
        <v>91711.0</v>
      </c>
      <c r="C512" s="41" t="str">
        <f>if(VLOOKUP($B512,'Zip Codes Analysis'!$B:$K,2,false)=true, "Yes, Disadvantaged Community", "No")</f>
        <v>Yes, Disadvantaged Community</v>
      </c>
      <c r="D512" s="42" t="str">
        <f>if(VLOOKUP($B512,'Zip Codes Analysis'!$B:$K,3,false)&gt;1, "Yes, Rural Community", "No")</f>
        <v>No</v>
      </c>
      <c r="E512" s="41" t="str">
        <f>if(VLOOKUP($B512,'Zip Codes Analysis'!$B:$K,4,false)&gt;1, "Yes, Low Income Community", "No")</f>
        <v>No</v>
      </c>
      <c r="F512" s="43" t="str">
        <f t="shared" si="72"/>
        <v>Yes, Program Services Eligible</v>
      </c>
      <c r="G512" s="43" t="str">
        <f t="shared" si="2"/>
        <v>Yes, Underserved Program Services Eligible</v>
      </c>
      <c r="H512" s="40" t="b">
        <f t="shared" si="3"/>
        <v>1</v>
      </c>
      <c r="I512" s="47" t="b">
        <v>1</v>
      </c>
      <c r="J512" s="47" t="b">
        <v>1</v>
      </c>
      <c r="K512" s="47" t="b">
        <v>1</v>
      </c>
      <c r="L512" s="48" t="b">
        <v>0</v>
      </c>
      <c r="M512" s="48" t="b">
        <v>0</v>
      </c>
      <c r="N512" s="48" t="b">
        <v>0</v>
      </c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>
      <c r="A513" s="37"/>
      <c r="B513" s="34">
        <v>91714.0</v>
      </c>
      <c r="C513" s="16" t="str">
        <f>if(VLOOKUP($B513,'Zip Codes Analysis'!$B:$K,2,false)=true, "Yes, Disadvantaged Community", "No")</f>
        <v>No</v>
      </c>
      <c r="D513" s="41" t="str">
        <f>if(VLOOKUP($B513,'Zip Codes Analysis'!$B:$K,3,false)&gt;1, "Yes, Rural Community", "No")</f>
        <v>No</v>
      </c>
      <c r="E513" s="41" t="str">
        <f>if(VLOOKUP($B513,'Zip Codes Analysis'!$B:$K,4,false)&gt;1, "Yes, Low Income Community", "No")</f>
        <v>No</v>
      </c>
      <c r="F513" s="43" t="str">
        <f>If(AND(J513=FALSE,K513=FALSE), "No","Yes, Program Service Eligible")</f>
        <v>No</v>
      </c>
      <c r="G513" s="43" t="str">
        <f t="shared" si="2"/>
        <v>No</v>
      </c>
      <c r="H513" s="34" t="b">
        <f t="shared" si="3"/>
        <v>0</v>
      </c>
      <c r="I513" s="34" t="b">
        <v>0</v>
      </c>
      <c r="J513" s="34" t="b">
        <v>0</v>
      </c>
      <c r="K513" s="34" t="b">
        <v>0</v>
      </c>
      <c r="L513" s="56" t="b">
        <v>0</v>
      </c>
      <c r="M513" s="56" t="b">
        <v>0</v>
      </c>
      <c r="N513" s="56" t="b">
        <v>0</v>
      </c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>
      <c r="A514" s="46"/>
      <c r="B514" s="47">
        <v>91715.0</v>
      </c>
      <c r="C514" s="41" t="str">
        <f>if(VLOOKUP($B514,'Zip Codes Analysis'!$B:$K,2,false)=true, "Yes, Disadvantaged Community", "No")</f>
        <v>Yes, Disadvantaged Community</v>
      </c>
      <c r="D514" s="42" t="str">
        <f>if(VLOOKUP($B514,'Zip Codes Analysis'!$B:$K,3,false)&gt;1, "Yes, Rural Community", "No")</f>
        <v>No</v>
      </c>
      <c r="E514" s="41" t="str">
        <f>if(VLOOKUP($B514,'Zip Codes Analysis'!$B:$K,4,false)&gt;1, "Yes, Low Income Community", "No")</f>
        <v>No</v>
      </c>
      <c r="F514" s="43" t="str">
        <f>If(AND(J514=FALSE,K514=FALSE), "No","Yes, Program Services Eligible")</f>
        <v>Yes, Program Services Eligible</v>
      </c>
      <c r="G514" s="43" t="str">
        <f t="shared" si="2"/>
        <v>Yes, Underserved Program Services Eligible</v>
      </c>
      <c r="H514" s="40" t="b">
        <f t="shared" si="3"/>
        <v>1</v>
      </c>
      <c r="I514" s="47" t="b">
        <v>1</v>
      </c>
      <c r="J514" s="47" t="b">
        <v>1</v>
      </c>
      <c r="K514" s="47" t="b">
        <v>1</v>
      </c>
      <c r="L514" s="48" t="b">
        <v>0</v>
      </c>
      <c r="M514" s="48" t="b">
        <v>0</v>
      </c>
      <c r="N514" s="48" t="b">
        <v>0</v>
      </c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>
      <c r="A515" s="37"/>
      <c r="B515" s="34">
        <v>91716.0</v>
      </c>
      <c r="C515" s="16" t="str">
        <f>if(VLOOKUP($B515,'Zip Codes Analysis'!$B:$K,2,false)=true, "Yes, Disadvantaged Community", "No")</f>
        <v>No</v>
      </c>
      <c r="D515" s="41" t="str">
        <f>if(VLOOKUP($B515,'Zip Codes Analysis'!$B:$K,3,false)&gt;1, "Yes, Rural Community", "No")</f>
        <v>No</v>
      </c>
      <c r="E515" s="41" t="str">
        <f>if(VLOOKUP($B515,'Zip Codes Analysis'!$B:$K,4,false)&gt;1, "Yes, Low Income Community", "No")</f>
        <v>No</v>
      </c>
      <c r="F515" s="43" t="str">
        <f>If(AND(J515=FALSE,K515=FALSE), "No","Yes, Program Service Eligible")</f>
        <v>No</v>
      </c>
      <c r="G515" s="43" t="str">
        <f t="shared" si="2"/>
        <v>No</v>
      </c>
      <c r="H515" s="34" t="b">
        <f t="shared" si="3"/>
        <v>0</v>
      </c>
      <c r="I515" s="34" t="b">
        <v>0</v>
      </c>
      <c r="J515" s="34" t="b">
        <v>0</v>
      </c>
      <c r="K515" s="34" t="b">
        <v>0</v>
      </c>
      <c r="L515" s="56" t="b">
        <v>0</v>
      </c>
      <c r="M515" s="56" t="b">
        <v>0</v>
      </c>
      <c r="N515" s="56" t="b">
        <v>0</v>
      </c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>
      <c r="A516" s="50"/>
      <c r="B516" s="51">
        <v>91718.0</v>
      </c>
      <c r="C516" s="42" t="str">
        <f>if(VLOOKUP($B516,'Zip Codes Analysis'!$B:$K,2,false)=true, "Yes, Disadvantaged Community", "No")</f>
        <v>No</v>
      </c>
      <c r="D516" s="42" t="str">
        <f>if(VLOOKUP($B516,'Zip Codes Analysis'!$B:$K,3,false)&gt;1, "Yes, Rural Community", "No")</f>
        <v>No</v>
      </c>
      <c r="E516" s="41" t="str">
        <f>if(VLOOKUP($B516,'Zip Codes Analysis'!$B:$K,4,false)&gt;1, "Yes, Low Income Community", "No")</f>
        <v>No</v>
      </c>
      <c r="F516" s="43" t="str">
        <f t="shared" ref="F516:F528" si="73">If(AND(J516=FALSE,K516=FALSE), "No","Yes, Program Services Eligible")</f>
        <v>Yes, Program Services Eligible</v>
      </c>
      <c r="G516" s="43" t="str">
        <f t="shared" si="2"/>
        <v>No</v>
      </c>
      <c r="H516" s="52" t="b">
        <f t="shared" si="3"/>
        <v>0</v>
      </c>
      <c r="I516" s="51" t="b">
        <v>0</v>
      </c>
      <c r="J516" s="51" t="b">
        <v>1</v>
      </c>
      <c r="K516" s="51" t="b">
        <v>0</v>
      </c>
      <c r="L516" s="53" t="b">
        <v>0</v>
      </c>
      <c r="M516" s="53" t="b">
        <v>0</v>
      </c>
      <c r="N516" s="53" t="b">
        <v>0</v>
      </c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>
      <c r="A517" s="50"/>
      <c r="B517" s="51">
        <v>91720.0</v>
      </c>
      <c r="C517" s="42" t="str">
        <f>if(VLOOKUP($B517,'Zip Codes Analysis'!$B:$K,2,false)=true, "Yes, Disadvantaged Community", "No")</f>
        <v>No</v>
      </c>
      <c r="D517" s="42" t="str">
        <f>if(VLOOKUP($B517,'Zip Codes Analysis'!$B:$K,3,false)&gt;1, "Yes, Rural Community", "No")</f>
        <v>No</v>
      </c>
      <c r="E517" s="41" t="str">
        <f>if(VLOOKUP($B517,'Zip Codes Analysis'!$B:$K,4,false)&gt;1, "Yes, Low Income Community", "No")</f>
        <v>No</v>
      </c>
      <c r="F517" s="43" t="str">
        <f t="shared" si="73"/>
        <v>Yes, Program Services Eligible</v>
      </c>
      <c r="G517" s="43" t="str">
        <f t="shared" si="2"/>
        <v>No</v>
      </c>
      <c r="H517" s="52" t="b">
        <f t="shared" si="3"/>
        <v>0</v>
      </c>
      <c r="I517" s="51" t="b">
        <v>0</v>
      </c>
      <c r="J517" s="51" t="b">
        <v>1</v>
      </c>
      <c r="K517" s="51" t="b">
        <v>0</v>
      </c>
      <c r="L517" s="53" t="b">
        <v>0</v>
      </c>
      <c r="M517" s="53" t="b">
        <v>0</v>
      </c>
      <c r="N517" s="53" t="b">
        <v>0</v>
      </c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>
      <c r="A518" s="46"/>
      <c r="B518" s="47">
        <v>91722.0</v>
      </c>
      <c r="C518" s="41" t="str">
        <f>if(VLOOKUP($B518,'Zip Codes Analysis'!$B:$K,2,false)=true, "Yes, Disadvantaged Community", "No")</f>
        <v>Yes, Disadvantaged Community</v>
      </c>
      <c r="D518" s="42" t="str">
        <f>if(VLOOKUP($B518,'Zip Codes Analysis'!$B:$K,3,false)&gt;1, "Yes, Rural Community", "No")</f>
        <v>No</v>
      </c>
      <c r="E518" s="41" t="str">
        <f>if(VLOOKUP($B518,'Zip Codes Analysis'!$B:$K,4,false)&gt;1, "Yes, Low Income Community", "No")</f>
        <v>No</v>
      </c>
      <c r="F518" s="43" t="str">
        <f t="shared" si="73"/>
        <v>Yes, Program Services Eligible</v>
      </c>
      <c r="G518" s="43" t="str">
        <f t="shared" si="2"/>
        <v>Yes, Underserved Program Services Eligible</v>
      </c>
      <c r="H518" s="40" t="b">
        <f t="shared" si="3"/>
        <v>1</v>
      </c>
      <c r="I518" s="47" t="b">
        <v>1</v>
      </c>
      <c r="J518" s="47" t="b">
        <v>1</v>
      </c>
      <c r="K518" s="47" t="b">
        <v>1</v>
      </c>
      <c r="L518" s="48" t="b">
        <v>0</v>
      </c>
      <c r="M518" s="48" t="b">
        <v>0</v>
      </c>
      <c r="N518" s="48" t="b">
        <v>0</v>
      </c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>
      <c r="A519" s="37"/>
      <c r="B519" s="40">
        <v>91723.0</v>
      </c>
      <c r="C519" s="41" t="str">
        <f>if(VLOOKUP($B519,'Zip Codes Analysis'!$B:$K,2,false)=true, "Yes, Disadvantaged Community", "No")</f>
        <v>Yes, Disadvantaged Community</v>
      </c>
      <c r="D519" s="42" t="str">
        <f>if(VLOOKUP($B519,'Zip Codes Analysis'!$B:$K,3,false)&gt;1, "Yes, Rural Community", "No")</f>
        <v>No</v>
      </c>
      <c r="E519" s="41" t="str">
        <f>if(VLOOKUP($B519,'Zip Codes Analysis'!$B:$K,4,false)&gt;1, "Yes, Low Income Community", "No")</f>
        <v>No</v>
      </c>
      <c r="F519" s="43" t="str">
        <f t="shared" si="73"/>
        <v>Yes, Program Services Eligible</v>
      </c>
      <c r="G519" s="43" t="str">
        <f t="shared" si="2"/>
        <v>Yes, Underserved Program Services Eligible</v>
      </c>
      <c r="H519" s="40" t="b">
        <f t="shared" si="3"/>
        <v>1</v>
      </c>
      <c r="I519" s="40" t="b">
        <v>1</v>
      </c>
      <c r="J519" s="40" t="b">
        <v>1</v>
      </c>
      <c r="K519" s="40" t="b">
        <v>1</v>
      </c>
      <c r="L519" s="44" t="b">
        <v>0</v>
      </c>
      <c r="M519" s="44" t="b">
        <v>0</v>
      </c>
      <c r="N519" s="44" t="b">
        <v>0</v>
      </c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>
      <c r="A520" s="50"/>
      <c r="B520" s="51">
        <v>91724.0</v>
      </c>
      <c r="C520" s="42" t="str">
        <f>if(VLOOKUP($B520,'Zip Codes Analysis'!$B:$K,2,false)=true, "Yes, Disadvantaged Community", "No")</f>
        <v>No</v>
      </c>
      <c r="D520" s="42" t="str">
        <f>if(VLOOKUP($B520,'Zip Codes Analysis'!$B:$K,3,false)&gt;1, "Yes, Rural Community", "No")</f>
        <v>No</v>
      </c>
      <c r="E520" s="41" t="str">
        <f>if(VLOOKUP($B520,'Zip Codes Analysis'!$B:$K,4,false)&gt;1, "Yes, Low Income Community", "No")</f>
        <v>No</v>
      </c>
      <c r="F520" s="43" t="str">
        <f t="shared" si="73"/>
        <v>Yes, Program Services Eligible</v>
      </c>
      <c r="G520" s="43" t="str">
        <f t="shared" si="2"/>
        <v>No</v>
      </c>
      <c r="H520" s="52" t="b">
        <f t="shared" si="3"/>
        <v>0</v>
      </c>
      <c r="I520" s="51" t="b">
        <v>0</v>
      </c>
      <c r="J520" s="51" t="b">
        <v>1</v>
      </c>
      <c r="K520" s="51" t="b">
        <v>1</v>
      </c>
      <c r="L520" s="53" t="b">
        <v>0</v>
      </c>
      <c r="M520" s="53" t="b">
        <v>0</v>
      </c>
      <c r="N520" s="53" t="b">
        <v>0</v>
      </c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>
      <c r="A521" s="46"/>
      <c r="B521" s="47">
        <v>91729.0</v>
      </c>
      <c r="C521" s="41" t="str">
        <f>if(VLOOKUP($B521,'Zip Codes Analysis'!$B:$K,2,false)=true, "Yes, Disadvantaged Community", "No")</f>
        <v>Yes, Disadvantaged Community</v>
      </c>
      <c r="D521" s="42" t="str">
        <f>if(VLOOKUP($B521,'Zip Codes Analysis'!$B:$K,3,false)&gt;1, "Yes, Rural Community", "No")</f>
        <v>No</v>
      </c>
      <c r="E521" s="41" t="str">
        <f>if(VLOOKUP($B521,'Zip Codes Analysis'!$B:$K,4,false)&gt;1, "Yes, Low Income Community", "No")</f>
        <v>No</v>
      </c>
      <c r="F521" s="43" t="str">
        <f t="shared" si="73"/>
        <v>Yes, Program Services Eligible</v>
      </c>
      <c r="G521" s="43" t="str">
        <f t="shared" si="2"/>
        <v>Yes, Underserved Program Services Eligible</v>
      </c>
      <c r="H521" s="40" t="b">
        <f t="shared" si="3"/>
        <v>1</v>
      </c>
      <c r="I521" s="47" t="b">
        <v>1</v>
      </c>
      <c r="J521" s="47" t="b">
        <v>1</v>
      </c>
      <c r="K521" s="47" t="b">
        <v>0</v>
      </c>
      <c r="L521" s="48" t="b">
        <v>0</v>
      </c>
      <c r="M521" s="48" t="b">
        <v>0</v>
      </c>
      <c r="N521" s="48" t="b">
        <v>0</v>
      </c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>
      <c r="A522" s="37"/>
      <c r="B522" s="40">
        <v>91730.0</v>
      </c>
      <c r="C522" s="41" t="str">
        <f>if(VLOOKUP($B522,'Zip Codes Analysis'!$B:$K,2,false)=true, "Yes, Disadvantaged Community", "No")</f>
        <v>Yes, Disadvantaged Community</v>
      </c>
      <c r="D522" s="42" t="str">
        <f>if(VLOOKUP($B522,'Zip Codes Analysis'!$B:$K,3,false)&gt;1, "Yes, Rural Community", "No")</f>
        <v>No</v>
      </c>
      <c r="E522" s="41" t="str">
        <f>if(VLOOKUP($B522,'Zip Codes Analysis'!$B:$K,4,false)&gt;1, "Yes, Low Income Community", "No")</f>
        <v>No</v>
      </c>
      <c r="F522" s="43" t="str">
        <f t="shared" si="73"/>
        <v>Yes, Program Services Eligible</v>
      </c>
      <c r="G522" s="43" t="str">
        <f t="shared" si="2"/>
        <v>Yes, Underserved Program Services Eligible</v>
      </c>
      <c r="H522" s="40" t="b">
        <f t="shared" si="3"/>
        <v>1</v>
      </c>
      <c r="I522" s="40" t="b">
        <v>1</v>
      </c>
      <c r="J522" s="40" t="b">
        <v>1</v>
      </c>
      <c r="K522" s="40" t="b">
        <v>1</v>
      </c>
      <c r="L522" s="44" t="b">
        <v>0</v>
      </c>
      <c r="M522" s="44" t="b">
        <v>0</v>
      </c>
      <c r="N522" s="44" t="b">
        <v>0</v>
      </c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>
      <c r="A523" s="37"/>
      <c r="B523" s="40">
        <v>91731.0</v>
      </c>
      <c r="C523" s="41" t="str">
        <f>if(VLOOKUP($B523,'Zip Codes Analysis'!$B:$K,2,false)=true, "Yes, Disadvantaged Community", "No")</f>
        <v>Yes, Disadvantaged Community</v>
      </c>
      <c r="D523" s="42" t="str">
        <f>if(VLOOKUP($B523,'Zip Codes Analysis'!$B:$K,3,false)&gt;1, "Yes, Rural Community", "No")</f>
        <v>No</v>
      </c>
      <c r="E523" s="41" t="str">
        <f>if(VLOOKUP($B523,'Zip Codes Analysis'!$B:$K,4,false)&gt;1, "Yes, Low Income Community", "No")</f>
        <v>No</v>
      </c>
      <c r="F523" s="43" t="str">
        <f t="shared" si="73"/>
        <v>Yes, Program Services Eligible</v>
      </c>
      <c r="G523" s="43" t="str">
        <f t="shared" si="2"/>
        <v>Yes, Underserved Program Services Eligible</v>
      </c>
      <c r="H523" s="40" t="b">
        <f t="shared" si="3"/>
        <v>1</v>
      </c>
      <c r="I523" s="40" t="b">
        <v>1</v>
      </c>
      <c r="J523" s="40" t="b">
        <v>1</v>
      </c>
      <c r="K523" s="40" t="b">
        <v>1</v>
      </c>
      <c r="L523" s="44" t="b">
        <v>0</v>
      </c>
      <c r="M523" s="44" t="b">
        <v>0</v>
      </c>
      <c r="N523" s="44" t="b">
        <v>0</v>
      </c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>
      <c r="A524" s="37"/>
      <c r="B524" s="40">
        <v>91732.0</v>
      </c>
      <c r="C524" s="41" t="str">
        <f>if(VLOOKUP($B524,'Zip Codes Analysis'!$B:$K,2,false)=true, "Yes, Disadvantaged Community", "No")</f>
        <v>Yes, Disadvantaged Community</v>
      </c>
      <c r="D524" s="42" t="str">
        <f>if(VLOOKUP($B524,'Zip Codes Analysis'!$B:$K,3,false)&gt;1, "Yes, Rural Community", "No")</f>
        <v>No</v>
      </c>
      <c r="E524" s="41" t="str">
        <f>if(VLOOKUP($B524,'Zip Codes Analysis'!$B:$K,4,false)&gt;1, "Yes, Low Income Community", "No")</f>
        <v>No</v>
      </c>
      <c r="F524" s="43" t="str">
        <f t="shared" si="73"/>
        <v>Yes, Program Services Eligible</v>
      </c>
      <c r="G524" s="43" t="str">
        <f t="shared" si="2"/>
        <v>Yes, Underserved Program Services Eligible</v>
      </c>
      <c r="H524" s="40" t="b">
        <f t="shared" si="3"/>
        <v>1</v>
      </c>
      <c r="I524" s="40" t="b">
        <v>1</v>
      </c>
      <c r="J524" s="40" t="b">
        <v>1</v>
      </c>
      <c r="K524" s="40" t="b">
        <v>1</v>
      </c>
      <c r="L524" s="44" t="b">
        <v>0</v>
      </c>
      <c r="M524" s="44" t="b">
        <v>0</v>
      </c>
      <c r="N524" s="44" t="b">
        <v>0</v>
      </c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>
      <c r="A525" s="37"/>
      <c r="B525" s="40">
        <v>91733.0</v>
      </c>
      <c r="C525" s="41" t="str">
        <f>if(VLOOKUP($B525,'Zip Codes Analysis'!$B:$K,2,false)=true, "Yes, Disadvantaged Community", "No")</f>
        <v>Yes, Disadvantaged Community</v>
      </c>
      <c r="D525" s="42" t="str">
        <f>if(VLOOKUP($B525,'Zip Codes Analysis'!$B:$K,3,false)&gt;1, "Yes, Rural Community", "No")</f>
        <v>No</v>
      </c>
      <c r="E525" s="41" t="str">
        <f>if(VLOOKUP($B525,'Zip Codes Analysis'!$B:$K,4,false)&gt;1, "Yes, Low Income Community", "No")</f>
        <v>No</v>
      </c>
      <c r="F525" s="43" t="str">
        <f t="shared" si="73"/>
        <v>Yes, Program Services Eligible</v>
      </c>
      <c r="G525" s="43" t="str">
        <f t="shared" si="2"/>
        <v>Yes, Underserved Program Services Eligible</v>
      </c>
      <c r="H525" s="40" t="b">
        <f t="shared" si="3"/>
        <v>1</v>
      </c>
      <c r="I525" s="40" t="b">
        <v>1</v>
      </c>
      <c r="J525" s="40" t="b">
        <v>1</v>
      </c>
      <c r="K525" s="40" t="b">
        <v>1</v>
      </c>
      <c r="L525" s="44" t="b">
        <v>0</v>
      </c>
      <c r="M525" s="44" t="b">
        <v>0</v>
      </c>
      <c r="N525" s="44" t="b">
        <v>0</v>
      </c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>
      <c r="A526" s="46"/>
      <c r="B526" s="47">
        <v>91734.0</v>
      </c>
      <c r="C526" s="41" t="str">
        <f>if(VLOOKUP($B526,'Zip Codes Analysis'!$B:$K,2,false)=true, "Yes, Disadvantaged Community", "No")</f>
        <v>Yes, Disadvantaged Community</v>
      </c>
      <c r="D526" s="42" t="str">
        <f>if(VLOOKUP($B526,'Zip Codes Analysis'!$B:$K,3,false)&gt;1, "Yes, Rural Community", "No")</f>
        <v>No</v>
      </c>
      <c r="E526" s="41" t="str">
        <f>if(VLOOKUP($B526,'Zip Codes Analysis'!$B:$K,4,false)&gt;1, "Yes, Low Income Community", "No")</f>
        <v>No</v>
      </c>
      <c r="F526" s="43" t="str">
        <f t="shared" si="73"/>
        <v>Yes, Program Services Eligible</v>
      </c>
      <c r="G526" s="43" t="str">
        <f t="shared" si="2"/>
        <v>Yes, Underserved Program Services Eligible</v>
      </c>
      <c r="H526" s="40" t="b">
        <f t="shared" si="3"/>
        <v>1</v>
      </c>
      <c r="I526" s="47" t="b">
        <v>1</v>
      </c>
      <c r="J526" s="47" t="b">
        <v>1</v>
      </c>
      <c r="K526" s="47" t="b">
        <v>1</v>
      </c>
      <c r="L526" s="48" t="b">
        <v>0</v>
      </c>
      <c r="M526" s="48" t="b">
        <v>0</v>
      </c>
      <c r="N526" s="48" t="b">
        <v>0</v>
      </c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>
      <c r="A527" s="50"/>
      <c r="B527" s="51">
        <v>91735.0</v>
      </c>
      <c r="C527" s="42" t="str">
        <f>if(VLOOKUP($B527,'Zip Codes Analysis'!$B:$K,2,false)=true, "Yes, Disadvantaged Community", "No")</f>
        <v>No</v>
      </c>
      <c r="D527" s="42" t="str">
        <f>if(VLOOKUP($B527,'Zip Codes Analysis'!$B:$K,3,false)&gt;1, "Yes, Rural Community", "No")</f>
        <v>No</v>
      </c>
      <c r="E527" s="41" t="str">
        <f>if(VLOOKUP($B527,'Zip Codes Analysis'!$B:$K,4,false)&gt;1, "Yes, Low Income Community", "No")</f>
        <v>No</v>
      </c>
      <c r="F527" s="43" t="str">
        <f t="shared" si="73"/>
        <v>Yes, Program Services Eligible</v>
      </c>
      <c r="G527" s="43" t="str">
        <f t="shared" si="2"/>
        <v>No</v>
      </c>
      <c r="H527" s="52" t="b">
        <f t="shared" si="3"/>
        <v>0</v>
      </c>
      <c r="I527" s="51" t="b">
        <v>0</v>
      </c>
      <c r="J527" s="51" t="b">
        <v>1</v>
      </c>
      <c r="K527" s="51" t="b">
        <v>0</v>
      </c>
      <c r="L527" s="53" t="b">
        <v>0</v>
      </c>
      <c r="M527" s="53" t="b">
        <v>0</v>
      </c>
      <c r="N527" s="53" t="b">
        <v>0</v>
      </c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>
      <c r="A528" s="50"/>
      <c r="B528" s="51">
        <v>91737.0</v>
      </c>
      <c r="C528" s="42" t="str">
        <f>if(VLOOKUP($B528,'Zip Codes Analysis'!$B:$K,2,false)=true, "Yes, Disadvantaged Community", "No")</f>
        <v>No</v>
      </c>
      <c r="D528" s="42" t="str">
        <f>if(VLOOKUP($B528,'Zip Codes Analysis'!$B:$K,3,false)&gt;1, "Yes, Rural Community", "No")</f>
        <v>No</v>
      </c>
      <c r="E528" s="41" t="str">
        <f>if(VLOOKUP($B528,'Zip Codes Analysis'!$B:$K,4,false)&gt;1, "Yes, Low Income Community", "No")</f>
        <v>No</v>
      </c>
      <c r="F528" s="43" t="str">
        <f t="shared" si="73"/>
        <v>Yes, Program Services Eligible</v>
      </c>
      <c r="G528" s="43" t="str">
        <f t="shared" si="2"/>
        <v>No</v>
      </c>
      <c r="H528" s="52" t="b">
        <f t="shared" si="3"/>
        <v>0</v>
      </c>
      <c r="I528" s="51" t="b">
        <v>0</v>
      </c>
      <c r="J528" s="51" t="b">
        <v>1</v>
      </c>
      <c r="K528" s="51" t="b">
        <v>1</v>
      </c>
      <c r="L528" s="53" t="b">
        <v>0</v>
      </c>
      <c r="M528" s="53" t="b">
        <v>0</v>
      </c>
      <c r="N528" s="53" t="b">
        <v>0</v>
      </c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>
      <c r="A529" s="37"/>
      <c r="B529" s="34">
        <v>91738.0</v>
      </c>
      <c r="C529" s="16" t="str">
        <f>if(VLOOKUP($B529,'Zip Codes Analysis'!$B:$K,2,false)=true, "Yes, Disadvantaged Community", "No")</f>
        <v>No</v>
      </c>
      <c r="D529" s="41" t="str">
        <f>if(VLOOKUP($B529,'Zip Codes Analysis'!$B:$K,3,false)&gt;1, "Yes, Rural Community", "No")</f>
        <v>No</v>
      </c>
      <c r="E529" s="41" t="str">
        <f>if(VLOOKUP($B529,'Zip Codes Analysis'!$B:$K,4,false)&gt;1, "Yes, Low Income Community", "No")</f>
        <v>No</v>
      </c>
      <c r="F529" s="43" t="str">
        <f>If(AND(J529=FALSE,K529=FALSE), "No","Yes, Program Service Eligible")</f>
        <v>No</v>
      </c>
      <c r="G529" s="43" t="str">
        <f t="shared" si="2"/>
        <v>No</v>
      </c>
      <c r="H529" s="34" t="b">
        <f t="shared" si="3"/>
        <v>0</v>
      </c>
      <c r="I529" s="34" t="b">
        <v>0</v>
      </c>
      <c r="J529" s="34" t="b">
        <v>0</v>
      </c>
      <c r="K529" s="34" t="b">
        <v>0</v>
      </c>
      <c r="L529" s="56" t="b">
        <v>0</v>
      </c>
      <c r="M529" s="56" t="b">
        <v>0</v>
      </c>
      <c r="N529" s="56" t="b">
        <v>0</v>
      </c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>
      <c r="A530" s="37"/>
      <c r="B530" s="40">
        <v>91739.0</v>
      </c>
      <c r="C530" s="41" t="str">
        <f>if(VLOOKUP($B530,'Zip Codes Analysis'!$B:$K,2,false)=true, "Yes, Disadvantaged Community", "No")</f>
        <v>Yes, Disadvantaged Community</v>
      </c>
      <c r="D530" s="42" t="str">
        <f>if(VLOOKUP($B530,'Zip Codes Analysis'!$B:$K,3,false)&gt;1, "Yes, Rural Community", "No")</f>
        <v>No</v>
      </c>
      <c r="E530" s="41" t="str">
        <f>if(VLOOKUP($B530,'Zip Codes Analysis'!$B:$K,4,false)&gt;1, "Yes, Low Income Community", "No")</f>
        <v>No</v>
      </c>
      <c r="F530" s="43" t="str">
        <f t="shared" ref="F530:F532" si="74">If(AND(J530=FALSE,K530=FALSE), "No","Yes, Program Services Eligible")</f>
        <v>Yes, Program Services Eligible</v>
      </c>
      <c r="G530" s="43" t="str">
        <f t="shared" si="2"/>
        <v>Yes, Underserved Program Services Eligible</v>
      </c>
      <c r="H530" s="40" t="b">
        <f t="shared" si="3"/>
        <v>1</v>
      </c>
      <c r="I530" s="40" t="b">
        <v>1</v>
      </c>
      <c r="J530" s="40" t="b">
        <v>1</v>
      </c>
      <c r="K530" s="40" t="b">
        <v>1</v>
      </c>
      <c r="L530" s="44" t="b">
        <v>0</v>
      </c>
      <c r="M530" s="44" t="b">
        <v>0</v>
      </c>
      <c r="N530" s="44" t="b">
        <v>0</v>
      </c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>
      <c r="A531" s="50"/>
      <c r="B531" s="51">
        <v>91740.0</v>
      </c>
      <c r="C531" s="42" t="str">
        <f>if(VLOOKUP($B531,'Zip Codes Analysis'!$B:$K,2,false)=true, "Yes, Disadvantaged Community", "No")</f>
        <v>No</v>
      </c>
      <c r="D531" s="42" t="str">
        <f>if(VLOOKUP($B531,'Zip Codes Analysis'!$B:$K,3,false)&gt;1, "Yes, Rural Community", "No")</f>
        <v>No</v>
      </c>
      <c r="E531" s="41" t="str">
        <f>if(VLOOKUP($B531,'Zip Codes Analysis'!$B:$K,4,false)&gt;1, "Yes, Low Income Community", "No")</f>
        <v>No</v>
      </c>
      <c r="F531" s="43" t="str">
        <f t="shared" si="74"/>
        <v>Yes, Program Services Eligible</v>
      </c>
      <c r="G531" s="43" t="str">
        <f t="shared" si="2"/>
        <v>No</v>
      </c>
      <c r="H531" s="52" t="b">
        <f t="shared" si="3"/>
        <v>0</v>
      </c>
      <c r="I531" s="51" t="b">
        <v>0</v>
      </c>
      <c r="J531" s="51" t="b">
        <v>1</v>
      </c>
      <c r="K531" s="51" t="b">
        <v>1</v>
      </c>
      <c r="L531" s="53" t="b">
        <v>0</v>
      </c>
      <c r="M531" s="53" t="b">
        <v>0</v>
      </c>
      <c r="N531" s="53" t="b">
        <v>0</v>
      </c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>
      <c r="A532" s="50"/>
      <c r="B532" s="51">
        <v>91741.0</v>
      </c>
      <c r="C532" s="42" t="str">
        <f>if(VLOOKUP($B532,'Zip Codes Analysis'!$B:$K,2,false)=true, "Yes, Disadvantaged Community", "No")</f>
        <v>No</v>
      </c>
      <c r="D532" s="42" t="str">
        <f>if(VLOOKUP($B532,'Zip Codes Analysis'!$B:$K,3,false)&gt;1, "Yes, Rural Community", "No")</f>
        <v>No</v>
      </c>
      <c r="E532" s="41" t="str">
        <f>if(VLOOKUP($B532,'Zip Codes Analysis'!$B:$K,4,false)&gt;1, "Yes, Low Income Community", "No")</f>
        <v>No</v>
      </c>
      <c r="F532" s="43" t="str">
        <f t="shared" si="74"/>
        <v>Yes, Program Services Eligible</v>
      </c>
      <c r="G532" s="43" t="str">
        <f t="shared" si="2"/>
        <v>No</v>
      </c>
      <c r="H532" s="52" t="b">
        <f t="shared" si="3"/>
        <v>0</v>
      </c>
      <c r="I532" s="51" t="b">
        <v>0</v>
      </c>
      <c r="J532" s="51" t="b">
        <v>1</v>
      </c>
      <c r="K532" s="51" t="b">
        <v>1</v>
      </c>
      <c r="L532" s="53" t="b">
        <v>0</v>
      </c>
      <c r="M532" s="53" t="b">
        <v>0</v>
      </c>
      <c r="N532" s="53" t="b">
        <v>0</v>
      </c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>
      <c r="A533" s="37"/>
      <c r="B533" s="34">
        <v>91742.0</v>
      </c>
      <c r="C533" s="16" t="str">
        <f>if(VLOOKUP($B533,'Zip Codes Analysis'!$B:$K,2,false)=true, "Yes, Disadvantaged Community", "No")</f>
        <v>No</v>
      </c>
      <c r="D533" s="41" t="str">
        <f>if(VLOOKUP($B533,'Zip Codes Analysis'!$B:$K,3,false)&gt;1, "Yes, Rural Community", "No")</f>
        <v>No</v>
      </c>
      <c r="E533" s="41" t="str">
        <f>if(VLOOKUP($B533,'Zip Codes Analysis'!$B:$K,4,false)&gt;1, "Yes, Low Income Community", "No")</f>
        <v>No</v>
      </c>
      <c r="F533" s="43" t="str">
        <f>If(AND(J533=FALSE,K533=FALSE), "No","Yes, Program Service Eligible")</f>
        <v>No</v>
      </c>
      <c r="G533" s="43" t="str">
        <f t="shared" si="2"/>
        <v>No</v>
      </c>
      <c r="H533" s="34" t="b">
        <f t="shared" si="3"/>
        <v>0</v>
      </c>
      <c r="I533" s="34" t="b">
        <v>0</v>
      </c>
      <c r="J533" s="34" t="b">
        <v>0</v>
      </c>
      <c r="K533" s="34" t="b">
        <v>0</v>
      </c>
      <c r="L533" s="56" t="b">
        <v>0</v>
      </c>
      <c r="M533" s="56" t="b">
        <v>0</v>
      </c>
      <c r="N533" s="56" t="b">
        <v>0</v>
      </c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>
      <c r="A534" s="46"/>
      <c r="B534" s="47">
        <v>91743.0</v>
      </c>
      <c r="C534" s="41" t="str">
        <f>if(VLOOKUP($B534,'Zip Codes Analysis'!$B:$K,2,false)=true, "Yes, Disadvantaged Community", "No")</f>
        <v>Yes, Disadvantaged Community</v>
      </c>
      <c r="D534" s="42" t="str">
        <f>if(VLOOKUP($B534,'Zip Codes Analysis'!$B:$K,3,false)&gt;1, "Yes, Rural Community", "No")</f>
        <v>No</v>
      </c>
      <c r="E534" s="41" t="str">
        <f>if(VLOOKUP($B534,'Zip Codes Analysis'!$B:$K,4,false)&gt;1, "Yes, Low Income Community", "No")</f>
        <v>No</v>
      </c>
      <c r="F534" s="43" t="str">
        <f t="shared" ref="F534:F544" si="75">If(AND(J534=FALSE,K534=FALSE), "No","Yes, Program Services Eligible")</f>
        <v>Yes, Program Services Eligible</v>
      </c>
      <c r="G534" s="43" t="str">
        <f t="shared" si="2"/>
        <v>Yes, Underserved Program Services Eligible</v>
      </c>
      <c r="H534" s="40" t="b">
        <f t="shared" si="3"/>
        <v>1</v>
      </c>
      <c r="I534" s="47" t="b">
        <v>1</v>
      </c>
      <c r="J534" s="47" t="b">
        <v>1</v>
      </c>
      <c r="K534" s="47" t="b">
        <v>0</v>
      </c>
      <c r="L534" s="48" t="b">
        <v>0</v>
      </c>
      <c r="M534" s="48" t="b">
        <v>0</v>
      </c>
      <c r="N534" s="48" t="b">
        <v>0</v>
      </c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>
      <c r="A535" s="37"/>
      <c r="B535" s="40">
        <v>91744.0</v>
      </c>
      <c r="C535" s="41" t="str">
        <f>if(VLOOKUP($B535,'Zip Codes Analysis'!$B:$K,2,false)=true, "Yes, Disadvantaged Community", "No")</f>
        <v>Yes, Disadvantaged Community</v>
      </c>
      <c r="D535" s="42" t="str">
        <f>if(VLOOKUP($B535,'Zip Codes Analysis'!$B:$K,3,false)&gt;1, "Yes, Rural Community", "No")</f>
        <v>No</v>
      </c>
      <c r="E535" s="41" t="str">
        <f>if(VLOOKUP($B535,'Zip Codes Analysis'!$B:$K,4,false)&gt;1, "Yes, Low Income Community", "No")</f>
        <v>No</v>
      </c>
      <c r="F535" s="43" t="str">
        <f t="shared" si="75"/>
        <v>Yes, Program Services Eligible</v>
      </c>
      <c r="G535" s="43" t="str">
        <f t="shared" si="2"/>
        <v>Yes, Underserved Program Services Eligible</v>
      </c>
      <c r="H535" s="40" t="b">
        <f t="shared" si="3"/>
        <v>1</v>
      </c>
      <c r="I535" s="40" t="b">
        <v>1</v>
      </c>
      <c r="J535" s="40" t="b">
        <v>1</v>
      </c>
      <c r="K535" s="40" t="b">
        <v>1</v>
      </c>
      <c r="L535" s="44" t="b">
        <v>0</v>
      </c>
      <c r="M535" s="44" t="b">
        <v>0</v>
      </c>
      <c r="N535" s="44" t="b">
        <v>0</v>
      </c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>
      <c r="A536" s="37"/>
      <c r="B536" s="40">
        <v>91745.0</v>
      </c>
      <c r="C536" s="41" t="str">
        <f>if(VLOOKUP($B536,'Zip Codes Analysis'!$B:$K,2,false)=true, "Yes, Disadvantaged Community", "No")</f>
        <v>Yes, Disadvantaged Community</v>
      </c>
      <c r="D536" s="42" t="str">
        <f>if(VLOOKUP($B536,'Zip Codes Analysis'!$B:$K,3,false)&gt;1, "Yes, Rural Community", "No")</f>
        <v>No</v>
      </c>
      <c r="E536" s="41" t="str">
        <f>if(VLOOKUP($B536,'Zip Codes Analysis'!$B:$K,4,false)&gt;1, "Yes, Low Income Community", "No")</f>
        <v>No</v>
      </c>
      <c r="F536" s="43" t="str">
        <f t="shared" si="75"/>
        <v>Yes, Program Services Eligible</v>
      </c>
      <c r="G536" s="43" t="str">
        <f t="shared" si="2"/>
        <v>Yes, Underserved Program Services Eligible</v>
      </c>
      <c r="H536" s="40" t="b">
        <f t="shared" si="3"/>
        <v>1</v>
      </c>
      <c r="I536" s="40" t="b">
        <v>1</v>
      </c>
      <c r="J536" s="40" t="b">
        <v>1</v>
      </c>
      <c r="K536" s="40" t="b">
        <v>1</v>
      </c>
      <c r="L536" s="44" t="b">
        <v>0</v>
      </c>
      <c r="M536" s="44" t="b">
        <v>0</v>
      </c>
      <c r="N536" s="44" t="b">
        <v>0</v>
      </c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>
      <c r="A537" s="37"/>
      <c r="B537" s="40">
        <v>91746.0</v>
      </c>
      <c r="C537" s="41" t="str">
        <f>if(VLOOKUP($B537,'Zip Codes Analysis'!$B:$K,2,false)=true, "Yes, Disadvantaged Community", "No")</f>
        <v>Yes, Disadvantaged Community</v>
      </c>
      <c r="D537" s="42" t="str">
        <f>if(VLOOKUP($B537,'Zip Codes Analysis'!$B:$K,3,false)&gt;1, "Yes, Rural Community", "No")</f>
        <v>No</v>
      </c>
      <c r="E537" s="41" t="str">
        <f>if(VLOOKUP($B537,'Zip Codes Analysis'!$B:$K,4,false)&gt;1, "Yes, Low Income Community", "No")</f>
        <v>No</v>
      </c>
      <c r="F537" s="43" t="str">
        <f t="shared" si="75"/>
        <v>Yes, Program Services Eligible</v>
      </c>
      <c r="G537" s="43" t="str">
        <f t="shared" si="2"/>
        <v>Yes, Underserved Program Services Eligible</v>
      </c>
      <c r="H537" s="40" t="b">
        <f t="shared" si="3"/>
        <v>1</v>
      </c>
      <c r="I537" s="40" t="b">
        <v>1</v>
      </c>
      <c r="J537" s="40" t="b">
        <v>1</v>
      </c>
      <c r="K537" s="40" t="b">
        <v>1</v>
      </c>
      <c r="L537" s="44" t="b">
        <v>0</v>
      </c>
      <c r="M537" s="44" t="b">
        <v>0</v>
      </c>
      <c r="N537" s="44" t="b">
        <v>0</v>
      </c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>
      <c r="A538" s="46"/>
      <c r="B538" s="47">
        <v>91747.0</v>
      </c>
      <c r="C538" s="41" t="str">
        <f>if(VLOOKUP($B538,'Zip Codes Analysis'!$B:$K,2,false)=true, "Yes, Disadvantaged Community", "No")</f>
        <v>Yes, Disadvantaged Community</v>
      </c>
      <c r="D538" s="42" t="str">
        <f>if(VLOOKUP($B538,'Zip Codes Analysis'!$B:$K,3,false)&gt;1, "Yes, Rural Community", "No")</f>
        <v>No</v>
      </c>
      <c r="E538" s="41" t="str">
        <f>if(VLOOKUP($B538,'Zip Codes Analysis'!$B:$K,4,false)&gt;1, "Yes, Low Income Community", "No")</f>
        <v>No</v>
      </c>
      <c r="F538" s="43" t="str">
        <f t="shared" si="75"/>
        <v>Yes, Program Services Eligible</v>
      </c>
      <c r="G538" s="43" t="str">
        <f t="shared" si="2"/>
        <v>Yes, Underserved Program Services Eligible</v>
      </c>
      <c r="H538" s="40" t="b">
        <f t="shared" si="3"/>
        <v>1</v>
      </c>
      <c r="I538" s="47" t="b">
        <v>1</v>
      </c>
      <c r="J538" s="47" t="b">
        <v>1</v>
      </c>
      <c r="K538" s="47" t="b">
        <v>1</v>
      </c>
      <c r="L538" s="48" t="b">
        <v>0</v>
      </c>
      <c r="M538" s="48" t="b">
        <v>0</v>
      </c>
      <c r="N538" s="48" t="b">
        <v>0</v>
      </c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>
      <c r="A539" s="46"/>
      <c r="B539" s="47">
        <v>91748.0</v>
      </c>
      <c r="C539" s="41" t="str">
        <f>if(VLOOKUP($B539,'Zip Codes Analysis'!$B:$K,2,false)=true, "Yes, Disadvantaged Community", "No")</f>
        <v>Yes, Disadvantaged Community</v>
      </c>
      <c r="D539" s="42" t="str">
        <f>if(VLOOKUP($B539,'Zip Codes Analysis'!$B:$K,3,false)&gt;1, "Yes, Rural Community", "No")</f>
        <v>No</v>
      </c>
      <c r="E539" s="41" t="str">
        <f>if(VLOOKUP($B539,'Zip Codes Analysis'!$B:$K,4,false)&gt;1, "Yes, Low Income Community", "No")</f>
        <v>No</v>
      </c>
      <c r="F539" s="43" t="str">
        <f t="shared" si="75"/>
        <v>Yes, Program Services Eligible</v>
      </c>
      <c r="G539" s="43" t="str">
        <f t="shared" si="2"/>
        <v>Yes, Underserved Program Services Eligible</v>
      </c>
      <c r="H539" s="40" t="b">
        <f t="shared" si="3"/>
        <v>1</v>
      </c>
      <c r="I539" s="47" t="b">
        <v>1</v>
      </c>
      <c r="J539" s="47" t="b">
        <v>1</v>
      </c>
      <c r="K539" s="47" t="b">
        <v>1</v>
      </c>
      <c r="L539" s="48" t="b">
        <v>0</v>
      </c>
      <c r="M539" s="48" t="b">
        <v>0</v>
      </c>
      <c r="N539" s="48" t="b">
        <v>0</v>
      </c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>
      <c r="A540" s="50"/>
      <c r="B540" s="51">
        <v>91749.0</v>
      </c>
      <c r="C540" s="42" t="str">
        <f>if(VLOOKUP($B540,'Zip Codes Analysis'!$B:$K,2,false)=true, "Yes, Disadvantaged Community", "No")</f>
        <v>No</v>
      </c>
      <c r="D540" s="42" t="str">
        <f>if(VLOOKUP($B540,'Zip Codes Analysis'!$B:$K,3,false)&gt;1, "Yes, Rural Community", "No")</f>
        <v>No</v>
      </c>
      <c r="E540" s="41" t="str">
        <f>if(VLOOKUP($B540,'Zip Codes Analysis'!$B:$K,4,false)&gt;1, "Yes, Low Income Community", "No")</f>
        <v>No</v>
      </c>
      <c r="F540" s="43" t="str">
        <f t="shared" si="75"/>
        <v>Yes, Program Services Eligible</v>
      </c>
      <c r="G540" s="43" t="str">
        <f t="shared" si="2"/>
        <v>No</v>
      </c>
      <c r="H540" s="52" t="b">
        <f t="shared" si="3"/>
        <v>0</v>
      </c>
      <c r="I540" s="51" t="b">
        <v>0</v>
      </c>
      <c r="J540" s="51" t="b">
        <v>1</v>
      </c>
      <c r="K540" s="51" t="b">
        <v>0</v>
      </c>
      <c r="L540" s="53" t="b">
        <v>0</v>
      </c>
      <c r="M540" s="53" t="b">
        <v>0</v>
      </c>
      <c r="N540" s="53" t="b">
        <v>0</v>
      </c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>
      <c r="A541" s="46"/>
      <c r="B541" s="47">
        <v>91750.0</v>
      </c>
      <c r="C541" s="41" t="str">
        <f>if(VLOOKUP($B541,'Zip Codes Analysis'!$B:$K,2,false)=true, "Yes, Disadvantaged Community", "No")</f>
        <v>Yes, Disadvantaged Community</v>
      </c>
      <c r="D541" s="42" t="str">
        <f>if(VLOOKUP($B541,'Zip Codes Analysis'!$B:$K,3,false)&gt;1, "Yes, Rural Community", "No")</f>
        <v>No</v>
      </c>
      <c r="E541" s="41" t="str">
        <f>if(VLOOKUP($B541,'Zip Codes Analysis'!$B:$K,4,false)&gt;1, "Yes, Low Income Community", "No")</f>
        <v>No</v>
      </c>
      <c r="F541" s="43" t="str">
        <f t="shared" si="75"/>
        <v>Yes, Program Services Eligible</v>
      </c>
      <c r="G541" s="43" t="str">
        <f t="shared" si="2"/>
        <v>Yes, Underserved Program Services Eligible</v>
      </c>
      <c r="H541" s="40" t="b">
        <f t="shared" si="3"/>
        <v>1</v>
      </c>
      <c r="I541" s="47" t="b">
        <v>1</v>
      </c>
      <c r="J541" s="47" t="b">
        <v>1</v>
      </c>
      <c r="K541" s="47" t="b">
        <v>1</v>
      </c>
      <c r="L541" s="48" t="b">
        <v>0</v>
      </c>
      <c r="M541" s="48" t="b">
        <v>0</v>
      </c>
      <c r="N541" s="48" t="b">
        <v>0</v>
      </c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>
      <c r="A542" s="37"/>
      <c r="B542" s="40">
        <v>91752.0</v>
      </c>
      <c r="C542" s="41" t="str">
        <f>if(VLOOKUP($B542,'Zip Codes Analysis'!$B:$K,2,false)=true, "Yes, Disadvantaged Community", "No")</f>
        <v>Yes, Disadvantaged Community</v>
      </c>
      <c r="D542" s="42" t="str">
        <f>if(VLOOKUP($B542,'Zip Codes Analysis'!$B:$K,3,false)&gt;1, "Yes, Rural Community", "No")</f>
        <v>No</v>
      </c>
      <c r="E542" s="41" t="str">
        <f>if(VLOOKUP($B542,'Zip Codes Analysis'!$B:$K,4,false)&gt;1, "Yes, Low Income Community", "No")</f>
        <v>No</v>
      </c>
      <c r="F542" s="43" t="str">
        <f t="shared" si="75"/>
        <v>Yes, Program Services Eligible</v>
      </c>
      <c r="G542" s="43" t="str">
        <f t="shared" si="2"/>
        <v>Yes, Underserved Program Services Eligible</v>
      </c>
      <c r="H542" s="40" t="b">
        <f t="shared" si="3"/>
        <v>1</v>
      </c>
      <c r="I542" s="40" t="b">
        <v>1</v>
      </c>
      <c r="J542" s="40" t="b">
        <v>1</v>
      </c>
      <c r="K542" s="40" t="b">
        <v>1</v>
      </c>
      <c r="L542" s="44" t="b">
        <v>0</v>
      </c>
      <c r="M542" s="44" t="b">
        <v>0</v>
      </c>
      <c r="N542" s="44" t="b">
        <v>0</v>
      </c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>
      <c r="A543" s="37"/>
      <c r="B543" s="40">
        <v>91754.0</v>
      </c>
      <c r="C543" s="41" t="str">
        <f>if(VLOOKUP($B543,'Zip Codes Analysis'!$B:$K,2,false)=true, "Yes, Disadvantaged Community", "No")</f>
        <v>Yes, Disadvantaged Community</v>
      </c>
      <c r="D543" s="42" t="str">
        <f>if(VLOOKUP($B543,'Zip Codes Analysis'!$B:$K,3,false)&gt;1, "Yes, Rural Community", "No")</f>
        <v>No</v>
      </c>
      <c r="E543" s="41" t="str">
        <f>if(VLOOKUP($B543,'Zip Codes Analysis'!$B:$K,4,false)&gt;1, "Yes, Low Income Community", "No")</f>
        <v>No</v>
      </c>
      <c r="F543" s="43" t="str">
        <f t="shared" si="75"/>
        <v>Yes, Program Services Eligible</v>
      </c>
      <c r="G543" s="43" t="str">
        <f t="shared" si="2"/>
        <v>Yes, Underserved Program Services Eligible</v>
      </c>
      <c r="H543" s="40" t="b">
        <f t="shared" si="3"/>
        <v>1</v>
      </c>
      <c r="I543" s="40" t="b">
        <v>1</v>
      </c>
      <c r="J543" s="40" t="b">
        <v>1</v>
      </c>
      <c r="K543" s="40" t="b">
        <v>1</v>
      </c>
      <c r="L543" s="44" t="b">
        <v>0</v>
      </c>
      <c r="M543" s="44" t="b">
        <v>0</v>
      </c>
      <c r="N543" s="44" t="b">
        <v>0</v>
      </c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>
      <c r="A544" s="50"/>
      <c r="B544" s="51">
        <v>91755.0</v>
      </c>
      <c r="C544" s="42" t="str">
        <f>if(VLOOKUP($B544,'Zip Codes Analysis'!$B:$K,2,false)=true, "Yes, Disadvantaged Community", "No")</f>
        <v>No</v>
      </c>
      <c r="D544" s="42" t="str">
        <f>if(VLOOKUP($B544,'Zip Codes Analysis'!$B:$K,3,false)&gt;1, "Yes, Rural Community", "No")</f>
        <v>No</v>
      </c>
      <c r="E544" s="41" t="str">
        <f>if(VLOOKUP($B544,'Zip Codes Analysis'!$B:$K,4,false)&gt;1, "Yes, Low Income Community", "No")</f>
        <v>No</v>
      </c>
      <c r="F544" s="43" t="str">
        <f t="shared" si="75"/>
        <v>Yes, Program Services Eligible</v>
      </c>
      <c r="G544" s="43" t="str">
        <f t="shared" si="2"/>
        <v>No</v>
      </c>
      <c r="H544" s="52" t="b">
        <f t="shared" si="3"/>
        <v>0</v>
      </c>
      <c r="I544" s="51" t="b">
        <v>0</v>
      </c>
      <c r="J544" s="51" t="b">
        <v>1</v>
      </c>
      <c r="K544" s="51" t="b">
        <v>1</v>
      </c>
      <c r="L544" s="53" t="b">
        <v>0</v>
      </c>
      <c r="M544" s="53" t="b">
        <v>0</v>
      </c>
      <c r="N544" s="53" t="b">
        <v>0</v>
      </c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>
      <c r="A545" s="37"/>
      <c r="B545" s="34">
        <v>91756.0</v>
      </c>
      <c r="C545" s="16" t="str">
        <f>if(VLOOKUP($B545,'Zip Codes Analysis'!$B:$K,2,false)=true, "Yes, Disadvantaged Community", "No")</f>
        <v>No</v>
      </c>
      <c r="D545" s="41" t="str">
        <f>if(VLOOKUP($B545,'Zip Codes Analysis'!$B:$K,3,false)&gt;1, "Yes, Rural Community", "No")</f>
        <v>No</v>
      </c>
      <c r="E545" s="41" t="str">
        <f>if(VLOOKUP($B545,'Zip Codes Analysis'!$B:$K,4,false)&gt;1, "Yes, Low Income Community", "No")</f>
        <v>No</v>
      </c>
      <c r="F545" s="43" t="str">
        <f t="shared" ref="F545:F546" si="76">If(AND(J545=FALSE,K545=FALSE), "No","Yes, Program Service Eligible")</f>
        <v>No</v>
      </c>
      <c r="G545" s="43" t="str">
        <f t="shared" si="2"/>
        <v>No</v>
      </c>
      <c r="H545" s="34" t="b">
        <f t="shared" si="3"/>
        <v>0</v>
      </c>
      <c r="I545" s="34" t="b">
        <v>0</v>
      </c>
      <c r="J545" s="34" t="b">
        <v>0</v>
      </c>
      <c r="K545" s="34" t="b">
        <v>0</v>
      </c>
      <c r="L545" s="56" t="b">
        <v>0</v>
      </c>
      <c r="M545" s="56" t="b">
        <v>0</v>
      </c>
      <c r="N545" s="56" t="b">
        <v>0</v>
      </c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>
      <c r="A546" s="37"/>
      <c r="B546" s="34">
        <v>91758.0</v>
      </c>
      <c r="C546" s="16" t="str">
        <f>if(VLOOKUP($B546,'Zip Codes Analysis'!$B:$K,2,false)=true, "Yes, Disadvantaged Community", "No")</f>
        <v>No</v>
      </c>
      <c r="D546" s="41" t="str">
        <f>if(VLOOKUP($B546,'Zip Codes Analysis'!$B:$K,3,false)&gt;1, "Yes, Rural Community", "No")</f>
        <v>No</v>
      </c>
      <c r="E546" s="41" t="str">
        <f>if(VLOOKUP($B546,'Zip Codes Analysis'!$B:$K,4,false)&gt;1, "Yes, Low Income Community", "No")</f>
        <v>No</v>
      </c>
      <c r="F546" s="43" t="str">
        <f t="shared" si="76"/>
        <v>No</v>
      </c>
      <c r="G546" s="43" t="str">
        <f t="shared" si="2"/>
        <v>No</v>
      </c>
      <c r="H546" s="34" t="b">
        <f t="shared" si="3"/>
        <v>0</v>
      </c>
      <c r="I546" s="34" t="b">
        <v>0</v>
      </c>
      <c r="J546" s="34" t="b">
        <v>0</v>
      </c>
      <c r="K546" s="34" t="b">
        <v>0</v>
      </c>
      <c r="L546" s="56" t="b">
        <v>0</v>
      </c>
      <c r="M546" s="56" t="b">
        <v>0</v>
      </c>
      <c r="N546" s="56" t="b">
        <v>0</v>
      </c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>
      <c r="A547" s="1"/>
      <c r="B547" s="52">
        <v>91759.0</v>
      </c>
      <c r="C547" s="42" t="str">
        <f>if(VLOOKUP($B547,'Zip Codes Analysis'!$B:$K,2,false)=true, "Yes, Disadvantaged Community", "No")</f>
        <v>No</v>
      </c>
      <c r="D547" s="42" t="str">
        <f>if(VLOOKUP($B547,'Zip Codes Analysis'!$B:$K,3,false)&gt;1, "Yes, Rural Community", "No")</f>
        <v>Yes, Rural Community</v>
      </c>
      <c r="E547" s="41" t="str">
        <f>if(VLOOKUP($B547,'Zip Codes Analysis'!$B:$K,4,false)&gt;1, "Yes, Low Income Community", "No")</f>
        <v>No</v>
      </c>
      <c r="F547" s="43" t="str">
        <f t="shared" ref="F547:F557" si="77">If(AND(J547=FALSE,K547=FALSE), "No","Yes, Program Services Eligible")</f>
        <v>Yes, Program Services Eligible</v>
      </c>
      <c r="G547" s="43" t="str">
        <f t="shared" si="2"/>
        <v>Yes, Underserved Program Services Eligible</v>
      </c>
      <c r="H547" s="52" t="b">
        <f t="shared" si="3"/>
        <v>1</v>
      </c>
      <c r="I547" s="52" t="b">
        <v>1</v>
      </c>
      <c r="J547" s="52" t="b">
        <v>1</v>
      </c>
      <c r="K547" s="52" t="b">
        <v>0</v>
      </c>
      <c r="L547" s="57" t="b">
        <v>0</v>
      </c>
      <c r="M547" s="57" t="b">
        <v>0</v>
      </c>
      <c r="N547" s="57" t="b">
        <v>0</v>
      </c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>
      <c r="A548" s="37"/>
      <c r="B548" s="40">
        <v>91761.0</v>
      </c>
      <c r="C548" s="41" t="str">
        <f>if(VLOOKUP($B548,'Zip Codes Analysis'!$B:$K,2,false)=true, "Yes, Disadvantaged Community", "No")</f>
        <v>Yes, Disadvantaged Community</v>
      </c>
      <c r="D548" s="42" t="str">
        <f>if(VLOOKUP($B548,'Zip Codes Analysis'!$B:$K,3,false)&gt;1, "Yes, Rural Community", "No")</f>
        <v>No</v>
      </c>
      <c r="E548" s="41" t="str">
        <f>if(VLOOKUP($B548,'Zip Codes Analysis'!$B:$K,4,false)&gt;1, "Yes, Low Income Community", "No")</f>
        <v>No</v>
      </c>
      <c r="F548" s="43" t="str">
        <f t="shared" si="77"/>
        <v>Yes, Program Services Eligible</v>
      </c>
      <c r="G548" s="43" t="str">
        <f t="shared" si="2"/>
        <v>Yes, Underserved Program Services Eligible</v>
      </c>
      <c r="H548" s="40" t="b">
        <f t="shared" si="3"/>
        <v>1</v>
      </c>
      <c r="I548" s="40" t="b">
        <v>1</v>
      </c>
      <c r="J548" s="40" t="b">
        <v>1</v>
      </c>
      <c r="K548" s="40" t="b">
        <v>1</v>
      </c>
      <c r="L548" s="44" t="b">
        <v>0</v>
      </c>
      <c r="M548" s="44" t="b">
        <v>0</v>
      </c>
      <c r="N548" s="44" t="b">
        <v>0</v>
      </c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>
      <c r="A549" s="37"/>
      <c r="B549" s="40">
        <v>91762.0</v>
      </c>
      <c r="C549" s="41" t="str">
        <f>if(VLOOKUP($B549,'Zip Codes Analysis'!$B:$K,2,false)=true, "Yes, Disadvantaged Community", "No")</f>
        <v>Yes, Disadvantaged Community</v>
      </c>
      <c r="D549" s="42" t="str">
        <f>if(VLOOKUP($B549,'Zip Codes Analysis'!$B:$K,3,false)&gt;1, "Yes, Rural Community", "No")</f>
        <v>No</v>
      </c>
      <c r="E549" s="41" t="str">
        <f>if(VLOOKUP($B549,'Zip Codes Analysis'!$B:$K,4,false)&gt;1, "Yes, Low Income Community", "No")</f>
        <v>No</v>
      </c>
      <c r="F549" s="43" t="str">
        <f t="shared" si="77"/>
        <v>Yes, Program Services Eligible</v>
      </c>
      <c r="G549" s="43" t="str">
        <f t="shared" si="2"/>
        <v>Yes, Underserved Program Services Eligible</v>
      </c>
      <c r="H549" s="40" t="b">
        <f t="shared" si="3"/>
        <v>1</v>
      </c>
      <c r="I549" s="40" t="b">
        <v>1</v>
      </c>
      <c r="J549" s="40" t="b">
        <v>1</v>
      </c>
      <c r="K549" s="40" t="b">
        <v>1</v>
      </c>
      <c r="L549" s="44" t="b">
        <v>0</v>
      </c>
      <c r="M549" s="44" t="b">
        <v>0</v>
      </c>
      <c r="N549" s="44" t="b">
        <v>0</v>
      </c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>
      <c r="A550" s="37"/>
      <c r="B550" s="40">
        <v>91763.0</v>
      </c>
      <c r="C550" s="41" t="str">
        <f>if(VLOOKUP($B550,'Zip Codes Analysis'!$B:$K,2,false)=true, "Yes, Disadvantaged Community", "No")</f>
        <v>Yes, Disadvantaged Community</v>
      </c>
      <c r="D550" s="42" t="str">
        <f>if(VLOOKUP($B550,'Zip Codes Analysis'!$B:$K,3,false)&gt;1, "Yes, Rural Community", "No")</f>
        <v>No</v>
      </c>
      <c r="E550" s="41" t="str">
        <f>if(VLOOKUP($B550,'Zip Codes Analysis'!$B:$K,4,false)&gt;1, "Yes, Low Income Community", "No")</f>
        <v>No</v>
      </c>
      <c r="F550" s="43" t="str">
        <f t="shared" si="77"/>
        <v>Yes, Program Services Eligible</v>
      </c>
      <c r="G550" s="43" t="str">
        <f t="shared" si="2"/>
        <v>Yes, Underserved Program Services Eligible</v>
      </c>
      <c r="H550" s="40" t="b">
        <f t="shared" si="3"/>
        <v>1</v>
      </c>
      <c r="I550" s="40" t="b">
        <v>1</v>
      </c>
      <c r="J550" s="40" t="b">
        <v>1</v>
      </c>
      <c r="K550" s="40" t="b">
        <v>1</v>
      </c>
      <c r="L550" s="44" t="b">
        <v>0</v>
      </c>
      <c r="M550" s="44" t="b">
        <v>0</v>
      </c>
      <c r="N550" s="44" t="b">
        <v>0</v>
      </c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>
      <c r="A551" s="37"/>
      <c r="B551" s="40">
        <v>91764.0</v>
      </c>
      <c r="C551" s="41" t="str">
        <f>if(VLOOKUP($B551,'Zip Codes Analysis'!$B:$K,2,false)=true, "Yes, Disadvantaged Community", "No")</f>
        <v>Yes, Disadvantaged Community</v>
      </c>
      <c r="D551" s="42" t="str">
        <f>if(VLOOKUP($B551,'Zip Codes Analysis'!$B:$K,3,false)&gt;1, "Yes, Rural Community", "No")</f>
        <v>No</v>
      </c>
      <c r="E551" s="41" t="str">
        <f>if(VLOOKUP($B551,'Zip Codes Analysis'!$B:$K,4,false)&gt;1, "Yes, Low Income Community", "No")</f>
        <v>No</v>
      </c>
      <c r="F551" s="43" t="str">
        <f t="shared" si="77"/>
        <v>Yes, Program Services Eligible</v>
      </c>
      <c r="G551" s="43" t="str">
        <f t="shared" si="2"/>
        <v>Yes, Underserved Program Services Eligible</v>
      </c>
      <c r="H551" s="40" t="b">
        <f t="shared" si="3"/>
        <v>1</v>
      </c>
      <c r="I551" s="40" t="b">
        <v>1</v>
      </c>
      <c r="J551" s="40" t="b">
        <v>1</v>
      </c>
      <c r="K551" s="40" t="b">
        <v>1</v>
      </c>
      <c r="L551" s="44" t="b">
        <v>0</v>
      </c>
      <c r="M551" s="44" t="b">
        <v>0</v>
      </c>
      <c r="N551" s="44" t="b">
        <v>0</v>
      </c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>
      <c r="A552" s="50"/>
      <c r="B552" s="51">
        <v>91765.0</v>
      </c>
      <c r="C552" s="42" t="str">
        <f>if(VLOOKUP($B552,'Zip Codes Analysis'!$B:$K,2,false)=true, "Yes, Disadvantaged Community", "No")</f>
        <v>No</v>
      </c>
      <c r="D552" s="42" t="str">
        <f>if(VLOOKUP($B552,'Zip Codes Analysis'!$B:$K,3,false)&gt;1, "Yes, Rural Community", "No")</f>
        <v>No</v>
      </c>
      <c r="E552" s="41" t="str">
        <f>if(VLOOKUP($B552,'Zip Codes Analysis'!$B:$K,4,false)&gt;1, "Yes, Low Income Community", "No")</f>
        <v>No</v>
      </c>
      <c r="F552" s="43" t="str">
        <f t="shared" si="77"/>
        <v>Yes, Program Services Eligible</v>
      </c>
      <c r="G552" s="43" t="str">
        <f t="shared" si="2"/>
        <v>No</v>
      </c>
      <c r="H552" s="52" t="b">
        <f t="shared" si="3"/>
        <v>0</v>
      </c>
      <c r="I552" s="51" t="b">
        <v>0</v>
      </c>
      <c r="J552" s="51" t="b">
        <v>1</v>
      </c>
      <c r="K552" s="51" t="b">
        <v>1</v>
      </c>
      <c r="L552" s="53" t="b">
        <v>0</v>
      </c>
      <c r="M552" s="53" t="b">
        <v>0</v>
      </c>
      <c r="N552" s="53" t="b">
        <v>0</v>
      </c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>
      <c r="A553" s="37"/>
      <c r="B553" s="40">
        <v>91766.0</v>
      </c>
      <c r="C553" s="41" t="str">
        <f>if(VLOOKUP($B553,'Zip Codes Analysis'!$B:$K,2,false)=true, "Yes, Disadvantaged Community", "No")</f>
        <v>Yes, Disadvantaged Community</v>
      </c>
      <c r="D553" s="42" t="str">
        <f>if(VLOOKUP($B553,'Zip Codes Analysis'!$B:$K,3,false)&gt;1, "Yes, Rural Community", "No")</f>
        <v>No</v>
      </c>
      <c r="E553" s="41" t="str">
        <f>if(VLOOKUP($B553,'Zip Codes Analysis'!$B:$K,4,false)&gt;1, "Yes, Low Income Community", "No")</f>
        <v>No</v>
      </c>
      <c r="F553" s="43" t="str">
        <f t="shared" si="77"/>
        <v>Yes, Program Services Eligible</v>
      </c>
      <c r="G553" s="43" t="str">
        <f t="shared" si="2"/>
        <v>Yes, Underserved Program Services Eligible</v>
      </c>
      <c r="H553" s="40" t="b">
        <f t="shared" si="3"/>
        <v>1</v>
      </c>
      <c r="I553" s="40" t="b">
        <v>1</v>
      </c>
      <c r="J553" s="40" t="b">
        <v>1</v>
      </c>
      <c r="K553" s="40" t="b">
        <v>1</v>
      </c>
      <c r="L553" s="44" t="b">
        <v>0</v>
      </c>
      <c r="M553" s="44" t="b">
        <v>0</v>
      </c>
      <c r="N553" s="44" t="b">
        <v>0</v>
      </c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>
      <c r="A554" s="37"/>
      <c r="B554" s="40">
        <v>91767.0</v>
      </c>
      <c r="C554" s="41" t="str">
        <f>if(VLOOKUP($B554,'Zip Codes Analysis'!$B:$K,2,false)=true, "Yes, Disadvantaged Community", "No")</f>
        <v>Yes, Disadvantaged Community</v>
      </c>
      <c r="D554" s="42" t="str">
        <f>if(VLOOKUP($B554,'Zip Codes Analysis'!$B:$K,3,false)&gt;1, "Yes, Rural Community", "No")</f>
        <v>No</v>
      </c>
      <c r="E554" s="41" t="str">
        <f>if(VLOOKUP($B554,'Zip Codes Analysis'!$B:$K,4,false)&gt;1, "Yes, Low Income Community", "No")</f>
        <v>No</v>
      </c>
      <c r="F554" s="43" t="str">
        <f t="shared" si="77"/>
        <v>Yes, Program Services Eligible</v>
      </c>
      <c r="G554" s="43" t="str">
        <f t="shared" si="2"/>
        <v>Yes, Underserved Program Services Eligible</v>
      </c>
      <c r="H554" s="40" t="b">
        <f t="shared" si="3"/>
        <v>1</v>
      </c>
      <c r="I554" s="40" t="b">
        <v>1</v>
      </c>
      <c r="J554" s="40" t="b">
        <v>1</v>
      </c>
      <c r="K554" s="40" t="b">
        <v>1</v>
      </c>
      <c r="L554" s="44" t="b">
        <v>0</v>
      </c>
      <c r="M554" s="44" t="b">
        <v>0</v>
      </c>
      <c r="N554" s="44" t="b">
        <v>0</v>
      </c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>
      <c r="A555" s="37"/>
      <c r="B555" s="40">
        <v>91768.0</v>
      </c>
      <c r="C555" s="41" t="str">
        <f>if(VLOOKUP($B555,'Zip Codes Analysis'!$B:$K,2,false)=true, "Yes, Disadvantaged Community", "No")</f>
        <v>Yes, Disadvantaged Community</v>
      </c>
      <c r="D555" s="42" t="str">
        <f>if(VLOOKUP($B555,'Zip Codes Analysis'!$B:$K,3,false)&gt;1, "Yes, Rural Community", "No")</f>
        <v>No</v>
      </c>
      <c r="E555" s="41" t="str">
        <f>if(VLOOKUP($B555,'Zip Codes Analysis'!$B:$K,4,false)&gt;1, "Yes, Low Income Community", "No")</f>
        <v>No</v>
      </c>
      <c r="F555" s="43" t="str">
        <f t="shared" si="77"/>
        <v>Yes, Program Services Eligible</v>
      </c>
      <c r="G555" s="43" t="str">
        <f t="shared" si="2"/>
        <v>Yes, Underserved Program Services Eligible</v>
      </c>
      <c r="H555" s="40" t="b">
        <f t="shared" si="3"/>
        <v>1</v>
      </c>
      <c r="I555" s="40" t="b">
        <v>1</v>
      </c>
      <c r="J555" s="40" t="b">
        <v>1</v>
      </c>
      <c r="K555" s="40" t="b">
        <v>1</v>
      </c>
      <c r="L555" s="44" t="b">
        <v>0</v>
      </c>
      <c r="M555" s="44" t="b">
        <v>0</v>
      </c>
      <c r="N555" s="44" t="b">
        <v>0</v>
      </c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>
      <c r="A556" s="46"/>
      <c r="B556" s="47">
        <v>91769.0</v>
      </c>
      <c r="C556" s="41" t="str">
        <f>if(VLOOKUP($B556,'Zip Codes Analysis'!$B:$K,2,false)=true, "Yes, Disadvantaged Community", "No")</f>
        <v>Yes, Disadvantaged Community</v>
      </c>
      <c r="D556" s="42" t="str">
        <f>if(VLOOKUP($B556,'Zip Codes Analysis'!$B:$K,3,false)&gt;1, "Yes, Rural Community", "No")</f>
        <v>No</v>
      </c>
      <c r="E556" s="41" t="str">
        <f>if(VLOOKUP($B556,'Zip Codes Analysis'!$B:$K,4,false)&gt;1, "Yes, Low Income Community", "No")</f>
        <v>No</v>
      </c>
      <c r="F556" s="43" t="str">
        <f t="shared" si="77"/>
        <v>Yes, Program Services Eligible</v>
      </c>
      <c r="G556" s="43" t="str">
        <f t="shared" si="2"/>
        <v>Yes, Underserved Program Services Eligible</v>
      </c>
      <c r="H556" s="40" t="b">
        <f t="shared" si="3"/>
        <v>1</v>
      </c>
      <c r="I556" s="47" t="b">
        <v>1</v>
      </c>
      <c r="J556" s="47" t="b">
        <v>1</v>
      </c>
      <c r="K556" s="47" t="b">
        <v>1</v>
      </c>
      <c r="L556" s="48" t="b">
        <v>0</v>
      </c>
      <c r="M556" s="48" t="b">
        <v>0</v>
      </c>
      <c r="N556" s="48" t="b">
        <v>0</v>
      </c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>
      <c r="A557" s="37"/>
      <c r="B557" s="40">
        <v>91770.0</v>
      </c>
      <c r="C557" s="41" t="str">
        <f>if(VLOOKUP($B557,'Zip Codes Analysis'!$B:$K,2,false)=true, "Yes, Disadvantaged Community", "No")</f>
        <v>Yes, Disadvantaged Community</v>
      </c>
      <c r="D557" s="42" t="str">
        <f>if(VLOOKUP($B557,'Zip Codes Analysis'!$B:$K,3,false)&gt;1, "Yes, Rural Community", "No")</f>
        <v>No</v>
      </c>
      <c r="E557" s="41" t="str">
        <f>if(VLOOKUP($B557,'Zip Codes Analysis'!$B:$K,4,false)&gt;1, "Yes, Low Income Community", "No")</f>
        <v>No</v>
      </c>
      <c r="F557" s="43" t="str">
        <f t="shared" si="77"/>
        <v>Yes, Program Services Eligible</v>
      </c>
      <c r="G557" s="43" t="str">
        <f t="shared" si="2"/>
        <v>Yes, Underserved Program Services Eligible</v>
      </c>
      <c r="H557" s="40" t="b">
        <f t="shared" si="3"/>
        <v>1</v>
      </c>
      <c r="I557" s="40" t="b">
        <v>1</v>
      </c>
      <c r="J557" s="40" t="b">
        <v>1</v>
      </c>
      <c r="K557" s="40" t="b">
        <v>1</v>
      </c>
      <c r="L557" s="44" t="b">
        <v>0</v>
      </c>
      <c r="M557" s="44" t="b">
        <v>0</v>
      </c>
      <c r="N557" s="44" t="b">
        <v>0</v>
      </c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>
      <c r="A558" s="37"/>
      <c r="B558" s="34">
        <v>91771.0</v>
      </c>
      <c r="C558" s="16" t="str">
        <f>if(VLOOKUP($B558,'Zip Codes Analysis'!$B:$K,2,false)=true, "Yes, Disadvantaged Community", "No")</f>
        <v>No</v>
      </c>
      <c r="D558" s="41" t="str">
        <f>if(VLOOKUP($B558,'Zip Codes Analysis'!$B:$K,3,false)&gt;1, "Yes, Rural Community", "No")</f>
        <v>No</v>
      </c>
      <c r="E558" s="41" t="str">
        <f>if(VLOOKUP($B558,'Zip Codes Analysis'!$B:$K,4,false)&gt;1, "Yes, Low Income Community", "No")</f>
        <v>No</v>
      </c>
      <c r="F558" s="43" t="str">
        <f t="shared" ref="F558:F559" si="78">If(AND(J558=FALSE,K558=FALSE), "No","Yes, Program Service Eligible")</f>
        <v>No</v>
      </c>
      <c r="G558" s="43" t="str">
        <f t="shared" si="2"/>
        <v>No</v>
      </c>
      <c r="H558" s="34" t="b">
        <f t="shared" si="3"/>
        <v>0</v>
      </c>
      <c r="I558" s="34" t="b">
        <v>0</v>
      </c>
      <c r="J558" s="34" t="b">
        <v>0</v>
      </c>
      <c r="K558" s="34" t="b">
        <v>0</v>
      </c>
      <c r="L558" s="56" t="b">
        <v>0</v>
      </c>
      <c r="M558" s="56" t="b">
        <v>0</v>
      </c>
      <c r="N558" s="56" t="b">
        <v>0</v>
      </c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>
      <c r="A559" s="37"/>
      <c r="B559" s="34">
        <v>91772.0</v>
      </c>
      <c r="C559" s="16" t="str">
        <f>if(VLOOKUP($B559,'Zip Codes Analysis'!$B:$K,2,false)=true, "Yes, Disadvantaged Community", "No")</f>
        <v>No</v>
      </c>
      <c r="D559" s="41" t="str">
        <f>if(VLOOKUP($B559,'Zip Codes Analysis'!$B:$K,3,false)&gt;1, "Yes, Rural Community", "No")</f>
        <v>No</v>
      </c>
      <c r="E559" s="41" t="str">
        <f>if(VLOOKUP($B559,'Zip Codes Analysis'!$B:$K,4,false)&gt;1, "Yes, Low Income Community", "No")</f>
        <v>No</v>
      </c>
      <c r="F559" s="43" t="str">
        <f t="shared" si="78"/>
        <v>No</v>
      </c>
      <c r="G559" s="43" t="str">
        <f t="shared" si="2"/>
        <v>No</v>
      </c>
      <c r="H559" s="34" t="b">
        <f t="shared" si="3"/>
        <v>0</v>
      </c>
      <c r="I559" s="34" t="b">
        <v>0</v>
      </c>
      <c r="J559" s="34" t="b">
        <v>0</v>
      </c>
      <c r="K559" s="34" t="b">
        <v>0</v>
      </c>
      <c r="L559" s="56" t="b">
        <v>0</v>
      </c>
      <c r="M559" s="56" t="b">
        <v>0</v>
      </c>
      <c r="N559" s="56" t="b">
        <v>0</v>
      </c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>
      <c r="A560" s="50"/>
      <c r="B560" s="51">
        <v>91773.0</v>
      </c>
      <c r="C560" s="42" t="str">
        <f>if(VLOOKUP($B560,'Zip Codes Analysis'!$B:$K,2,false)=true, "Yes, Disadvantaged Community", "No")</f>
        <v>No</v>
      </c>
      <c r="D560" s="42" t="str">
        <f>if(VLOOKUP($B560,'Zip Codes Analysis'!$B:$K,3,false)&gt;1, "Yes, Rural Community", "No")</f>
        <v>No</v>
      </c>
      <c r="E560" s="41" t="str">
        <f>if(VLOOKUP($B560,'Zip Codes Analysis'!$B:$K,4,false)&gt;1, "Yes, Low Income Community", "No")</f>
        <v>No</v>
      </c>
      <c r="F560" s="43" t="str">
        <f t="shared" ref="F560:F562" si="79">If(AND(J560=FALSE,K560=FALSE), "No","Yes, Program Services Eligible")</f>
        <v>Yes, Program Services Eligible</v>
      </c>
      <c r="G560" s="43" t="str">
        <f t="shared" si="2"/>
        <v>No</v>
      </c>
      <c r="H560" s="52" t="b">
        <f t="shared" si="3"/>
        <v>0</v>
      </c>
      <c r="I560" s="51" t="b">
        <v>0</v>
      </c>
      <c r="J560" s="51" t="b">
        <v>1</v>
      </c>
      <c r="K560" s="51" t="b">
        <v>1</v>
      </c>
      <c r="L560" s="53" t="b">
        <v>0</v>
      </c>
      <c r="M560" s="53" t="b">
        <v>0</v>
      </c>
      <c r="N560" s="53" t="b">
        <v>0</v>
      </c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>
      <c r="A561" s="50"/>
      <c r="B561" s="51">
        <v>91775.0</v>
      </c>
      <c r="C561" s="42" t="str">
        <f>if(VLOOKUP($B561,'Zip Codes Analysis'!$B:$K,2,false)=true, "Yes, Disadvantaged Community", "No")</f>
        <v>No</v>
      </c>
      <c r="D561" s="42" t="str">
        <f>if(VLOOKUP($B561,'Zip Codes Analysis'!$B:$K,3,false)&gt;1, "Yes, Rural Community", "No")</f>
        <v>No</v>
      </c>
      <c r="E561" s="41" t="str">
        <f>if(VLOOKUP($B561,'Zip Codes Analysis'!$B:$K,4,false)&gt;1, "Yes, Low Income Community", "No")</f>
        <v>No</v>
      </c>
      <c r="F561" s="43" t="str">
        <f t="shared" si="79"/>
        <v>Yes, Program Services Eligible</v>
      </c>
      <c r="G561" s="43" t="str">
        <f t="shared" si="2"/>
        <v>No</v>
      </c>
      <c r="H561" s="52" t="b">
        <f t="shared" si="3"/>
        <v>0</v>
      </c>
      <c r="I561" s="51" t="b">
        <v>0</v>
      </c>
      <c r="J561" s="51" t="b">
        <v>1</v>
      </c>
      <c r="K561" s="51" t="b">
        <v>1</v>
      </c>
      <c r="L561" s="53" t="b">
        <v>0</v>
      </c>
      <c r="M561" s="53" t="b">
        <v>0</v>
      </c>
      <c r="N561" s="53" t="b">
        <v>0</v>
      </c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>
      <c r="A562" s="37"/>
      <c r="B562" s="40">
        <v>91776.0</v>
      </c>
      <c r="C562" s="41" t="str">
        <f>if(VLOOKUP($B562,'Zip Codes Analysis'!$B:$K,2,false)=true, "Yes, Disadvantaged Community", "No")</f>
        <v>Yes, Disadvantaged Community</v>
      </c>
      <c r="D562" s="42" t="str">
        <f>if(VLOOKUP($B562,'Zip Codes Analysis'!$B:$K,3,false)&gt;1, "Yes, Rural Community", "No")</f>
        <v>No</v>
      </c>
      <c r="E562" s="41" t="str">
        <f>if(VLOOKUP($B562,'Zip Codes Analysis'!$B:$K,4,false)&gt;1, "Yes, Low Income Community", "No")</f>
        <v>No</v>
      </c>
      <c r="F562" s="43" t="str">
        <f t="shared" si="79"/>
        <v>Yes, Program Services Eligible</v>
      </c>
      <c r="G562" s="43" t="str">
        <f t="shared" si="2"/>
        <v>Yes, Underserved Program Services Eligible</v>
      </c>
      <c r="H562" s="40" t="b">
        <f t="shared" si="3"/>
        <v>1</v>
      </c>
      <c r="I562" s="40" t="b">
        <v>1</v>
      </c>
      <c r="J562" s="40" t="b">
        <v>1</v>
      </c>
      <c r="K562" s="40" t="b">
        <v>1</v>
      </c>
      <c r="L562" s="44" t="b">
        <v>0</v>
      </c>
      <c r="M562" s="44" t="b">
        <v>0</v>
      </c>
      <c r="N562" s="44" t="b">
        <v>0</v>
      </c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>
      <c r="A563" s="37"/>
      <c r="B563" s="34">
        <v>91777.0</v>
      </c>
      <c r="C563" s="16" t="str">
        <f>if(VLOOKUP($B563,'Zip Codes Analysis'!$B:$K,2,false)=true, "Yes, Disadvantaged Community", "No")</f>
        <v>No</v>
      </c>
      <c r="D563" s="41" t="str">
        <f>if(VLOOKUP($B563,'Zip Codes Analysis'!$B:$K,3,false)&gt;1, "Yes, Rural Community", "No")</f>
        <v>No</v>
      </c>
      <c r="E563" s="41" t="str">
        <f>if(VLOOKUP($B563,'Zip Codes Analysis'!$B:$K,4,false)&gt;1, "Yes, Low Income Community", "No")</f>
        <v>No</v>
      </c>
      <c r="F563" s="43" t="str">
        <f>If(AND(J563=FALSE,K563=FALSE), "No","Yes, Program Service Eligible")</f>
        <v>No</v>
      </c>
      <c r="G563" s="43" t="str">
        <f t="shared" si="2"/>
        <v>No</v>
      </c>
      <c r="H563" s="34" t="b">
        <f t="shared" si="3"/>
        <v>0</v>
      </c>
      <c r="I563" s="34" t="b">
        <v>0</v>
      </c>
      <c r="J563" s="34" t="b">
        <v>0</v>
      </c>
      <c r="K563" s="34" t="b">
        <v>0</v>
      </c>
      <c r="L563" s="56" t="b">
        <v>0</v>
      </c>
      <c r="M563" s="56" t="b">
        <v>0</v>
      </c>
      <c r="N563" s="56" t="b">
        <v>0</v>
      </c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>
      <c r="A564" s="50"/>
      <c r="B564" s="51">
        <v>91778.0</v>
      </c>
      <c r="C564" s="42" t="str">
        <f>if(VLOOKUP($B564,'Zip Codes Analysis'!$B:$K,2,false)=true, "Yes, Disadvantaged Community", "No")</f>
        <v>No</v>
      </c>
      <c r="D564" s="42" t="str">
        <f>if(VLOOKUP($B564,'Zip Codes Analysis'!$B:$K,3,false)&gt;1, "Yes, Rural Community", "No")</f>
        <v>No</v>
      </c>
      <c r="E564" s="41" t="str">
        <f>if(VLOOKUP($B564,'Zip Codes Analysis'!$B:$K,4,false)&gt;1, "Yes, Low Income Community", "No")</f>
        <v>No</v>
      </c>
      <c r="F564" s="43" t="str">
        <f>If(AND(J564=FALSE,K564=FALSE), "No","Yes, Program Services Eligible")</f>
        <v>Yes, Program Services Eligible</v>
      </c>
      <c r="G564" s="43" t="str">
        <f t="shared" si="2"/>
        <v>No</v>
      </c>
      <c r="H564" s="52" t="b">
        <f t="shared" si="3"/>
        <v>0</v>
      </c>
      <c r="I564" s="51" t="b">
        <v>0</v>
      </c>
      <c r="J564" s="51" t="b">
        <v>1</v>
      </c>
      <c r="K564" s="51" t="b">
        <v>1</v>
      </c>
      <c r="L564" s="53" t="b">
        <v>0</v>
      </c>
      <c r="M564" s="53" t="b">
        <v>0</v>
      </c>
      <c r="N564" s="53" t="b">
        <v>0</v>
      </c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>
      <c r="A565" s="37"/>
      <c r="B565" s="34">
        <v>91779.0</v>
      </c>
      <c r="C565" s="16" t="str">
        <f>if(VLOOKUP($B565,'Zip Codes Analysis'!$B:$K,2,false)=true, "Yes, Disadvantaged Community", "No")</f>
        <v>No</v>
      </c>
      <c r="D565" s="41" t="str">
        <f>if(VLOOKUP($B565,'Zip Codes Analysis'!$B:$K,3,false)&gt;1, "Yes, Rural Community", "No")</f>
        <v>No</v>
      </c>
      <c r="E565" s="41" t="str">
        <f>if(VLOOKUP($B565,'Zip Codes Analysis'!$B:$K,4,false)&gt;1, "Yes, Low Income Community", "No")</f>
        <v>No</v>
      </c>
      <c r="F565" s="43" t="str">
        <f>If(AND(J565=FALSE,K565=FALSE), "No","Yes, Program Service Eligible")</f>
        <v>No</v>
      </c>
      <c r="G565" s="43" t="str">
        <f t="shared" si="2"/>
        <v>No</v>
      </c>
      <c r="H565" s="34" t="b">
        <f t="shared" si="3"/>
        <v>0</v>
      </c>
      <c r="I565" s="34" t="b">
        <v>0</v>
      </c>
      <c r="J565" s="34" t="b">
        <v>0</v>
      </c>
      <c r="K565" s="34" t="b">
        <v>0</v>
      </c>
      <c r="L565" s="56" t="b">
        <v>0</v>
      </c>
      <c r="M565" s="56" t="b">
        <v>0</v>
      </c>
      <c r="N565" s="56" t="b">
        <v>0</v>
      </c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>
      <c r="A566" s="46"/>
      <c r="B566" s="47">
        <v>91780.0</v>
      </c>
      <c r="C566" s="41" t="str">
        <f>if(VLOOKUP($B566,'Zip Codes Analysis'!$B:$K,2,false)=true, "Yes, Disadvantaged Community", "No")</f>
        <v>Yes, Disadvantaged Community</v>
      </c>
      <c r="D566" s="42" t="str">
        <f>if(VLOOKUP($B566,'Zip Codes Analysis'!$B:$K,3,false)&gt;1, "Yes, Rural Community", "No")</f>
        <v>No</v>
      </c>
      <c r="E566" s="41" t="str">
        <f>if(VLOOKUP($B566,'Zip Codes Analysis'!$B:$K,4,false)&gt;1, "Yes, Low Income Community", "No")</f>
        <v>No</v>
      </c>
      <c r="F566" s="43" t="str">
        <f t="shared" ref="F566:F569" si="80">If(AND(J566=FALSE,K566=FALSE), "No","Yes, Program Services Eligible")</f>
        <v>Yes, Program Services Eligible</v>
      </c>
      <c r="G566" s="43" t="str">
        <f t="shared" si="2"/>
        <v>Yes, Underserved Program Services Eligible</v>
      </c>
      <c r="H566" s="40" t="b">
        <f t="shared" si="3"/>
        <v>1</v>
      </c>
      <c r="I566" s="47" t="b">
        <v>1</v>
      </c>
      <c r="J566" s="47" t="b">
        <v>1</v>
      </c>
      <c r="K566" s="47" t="b">
        <v>1</v>
      </c>
      <c r="L566" s="48" t="b">
        <v>0</v>
      </c>
      <c r="M566" s="48" t="b">
        <v>0</v>
      </c>
      <c r="N566" s="48" t="b">
        <v>0</v>
      </c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>
      <c r="A567" s="50"/>
      <c r="B567" s="51">
        <v>91784.0</v>
      </c>
      <c r="C567" s="42" t="str">
        <f>if(VLOOKUP($B567,'Zip Codes Analysis'!$B:$K,2,false)=true, "Yes, Disadvantaged Community", "No")</f>
        <v>No</v>
      </c>
      <c r="D567" s="42" t="str">
        <f>if(VLOOKUP($B567,'Zip Codes Analysis'!$B:$K,3,false)&gt;1, "Yes, Rural Community", "No")</f>
        <v>No</v>
      </c>
      <c r="E567" s="41" t="str">
        <f>if(VLOOKUP($B567,'Zip Codes Analysis'!$B:$K,4,false)&gt;1, "Yes, Low Income Community", "No")</f>
        <v>No</v>
      </c>
      <c r="F567" s="43" t="str">
        <f t="shared" si="80"/>
        <v>Yes, Program Services Eligible</v>
      </c>
      <c r="G567" s="43" t="str">
        <f t="shared" si="2"/>
        <v>No</v>
      </c>
      <c r="H567" s="52" t="b">
        <f t="shared" si="3"/>
        <v>0</v>
      </c>
      <c r="I567" s="51" t="b">
        <v>0</v>
      </c>
      <c r="J567" s="51" t="b">
        <v>1</v>
      </c>
      <c r="K567" s="51" t="b">
        <v>1</v>
      </c>
      <c r="L567" s="53" t="b">
        <v>0</v>
      </c>
      <c r="M567" s="53" t="b">
        <v>0</v>
      </c>
      <c r="N567" s="53" t="b">
        <v>0</v>
      </c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>
      <c r="A568" s="46"/>
      <c r="B568" s="47">
        <v>91785.0</v>
      </c>
      <c r="C568" s="41" t="str">
        <f>if(VLOOKUP($B568,'Zip Codes Analysis'!$B:$K,2,false)=true, "Yes, Disadvantaged Community", "No")</f>
        <v>Yes, Disadvantaged Community</v>
      </c>
      <c r="D568" s="42" t="str">
        <f>if(VLOOKUP($B568,'Zip Codes Analysis'!$B:$K,3,false)&gt;1, "Yes, Rural Community", "No")</f>
        <v>No</v>
      </c>
      <c r="E568" s="41" t="str">
        <f>if(VLOOKUP($B568,'Zip Codes Analysis'!$B:$K,4,false)&gt;1, "Yes, Low Income Community", "No")</f>
        <v>No</v>
      </c>
      <c r="F568" s="43" t="str">
        <f t="shared" si="80"/>
        <v>Yes, Program Services Eligible</v>
      </c>
      <c r="G568" s="43" t="str">
        <f t="shared" si="2"/>
        <v>Yes, Underserved Program Services Eligible</v>
      </c>
      <c r="H568" s="40" t="b">
        <f t="shared" si="3"/>
        <v>1</v>
      </c>
      <c r="I568" s="47" t="b">
        <v>1</v>
      </c>
      <c r="J568" s="47" t="b">
        <v>1</v>
      </c>
      <c r="K568" s="47" t="b">
        <v>1</v>
      </c>
      <c r="L568" s="48" t="b">
        <v>0</v>
      </c>
      <c r="M568" s="48" t="b">
        <v>0</v>
      </c>
      <c r="N568" s="48" t="b">
        <v>0</v>
      </c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>
      <c r="A569" s="37"/>
      <c r="B569" s="40">
        <v>91786.0</v>
      </c>
      <c r="C569" s="41" t="str">
        <f>if(VLOOKUP($B569,'Zip Codes Analysis'!$B:$K,2,false)=true, "Yes, Disadvantaged Community", "No")</f>
        <v>Yes, Disadvantaged Community</v>
      </c>
      <c r="D569" s="42" t="str">
        <f>if(VLOOKUP($B569,'Zip Codes Analysis'!$B:$K,3,false)&gt;1, "Yes, Rural Community", "No")</f>
        <v>No</v>
      </c>
      <c r="E569" s="41" t="str">
        <f>if(VLOOKUP($B569,'Zip Codes Analysis'!$B:$K,4,false)&gt;1, "Yes, Low Income Community", "No")</f>
        <v>No</v>
      </c>
      <c r="F569" s="43" t="str">
        <f t="shared" si="80"/>
        <v>Yes, Program Services Eligible</v>
      </c>
      <c r="G569" s="43" t="str">
        <f t="shared" si="2"/>
        <v>Yes, Underserved Program Services Eligible</v>
      </c>
      <c r="H569" s="40" t="b">
        <f t="shared" si="3"/>
        <v>1</v>
      </c>
      <c r="I569" s="40" t="b">
        <v>1</v>
      </c>
      <c r="J569" s="40" t="b">
        <v>1</v>
      </c>
      <c r="K569" s="40" t="b">
        <v>1</v>
      </c>
      <c r="L569" s="44" t="b">
        <v>0</v>
      </c>
      <c r="M569" s="44" t="b">
        <v>0</v>
      </c>
      <c r="N569" s="44" t="b">
        <v>0</v>
      </c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>
      <c r="A570" s="37"/>
      <c r="B570" s="34">
        <v>91787.0</v>
      </c>
      <c r="C570" s="16" t="str">
        <f>if(VLOOKUP($B570,'Zip Codes Analysis'!$B:$K,2,false)=true, "Yes, Disadvantaged Community", "No")</f>
        <v>No</v>
      </c>
      <c r="D570" s="41" t="str">
        <f>if(VLOOKUP($B570,'Zip Codes Analysis'!$B:$K,3,false)&gt;1, "Yes, Rural Community", "No")</f>
        <v>No</v>
      </c>
      <c r="E570" s="41" t="str">
        <f>if(VLOOKUP($B570,'Zip Codes Analysis'!$B:$K,4,false)&gt;1, "Yes, Low Income Community", "No")</f>
        <v>No</v>
      </c>
      <c r="F570" s="43" t="str">
        <f>If(AND(J570=FALSE,K570=FALSE), "No","Yes, Program Service Eligible")</f>
        <v>No</v>
      </c>
      <c r="G570" s="43" t="str">
        <f t="shared" si="2"/>
        <v>No</v>
      </c>
      <c r="H570" s="34" t="b">
        <f t="shared" si="3"/>
        <v>0</v>
      </c>
      <c r="I570" s="34" t="b">
        <v>0</v>
      </c>
      <c r="J570" s="34" t="b">
        <v>0</v>
      </c>
      <c r="K570" s="34" t="b">
        <v>0</v>
      </c>
      <c r="L570" s="56" t="b">
        <v>0</v>
      </c>
      <c r="M570" s="56" t="b">
        <v>0</v>
      </c>
      <c r="N570" s="56" t="b">
        <v>0</v>
      </c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>
      <c r="A571" s="50"/>
      <c r="B571" s="51">
        <v>91788.0</v>
      </c>
      <c r="C571" s="42" t="str">
        <f>if(VLOOKUP($B571,'Zip Codes Analysis'!$B:$K,2,false)=true, "Yes, Disadvantaged Community", "No")</f>
        <v>No</v>
      </c>
      <c r="D571" s="42" t="str">
        <f>if(VLOOKUP($B571,'Zip Codes Analysis'!$B:$K,3,false)&gt;1, "Yes, Rural Community", "No")</f>
        <v>No</v>
      </c>
      <c r="E571" s="41" t="str">
        <f>if(VLOOKUP($B571,'Zip Codes Analysis'!$B:$K,4,false)&gt;1, "Yes, Low Income Community", "No")</f>
        <v>No</v>
      </c>
      <c r="F571" s="43" t="str">
        <f t="shared" ref="F571:F577" si="81">If(AND(J571=FALSE,K571=FALSE), "No","Yes, Program Services Eligible")</f>
        <v>Yes, Program Services Eligible</v>
      </c>
      <c r="G571" s="43" t="str">
        <f t="shared" si="2"/>
        <v>No</v>
      </c>
      <c r="H571" s="52" t="b">
        <f t="shared" si="3"/>
        <v>0</v>
      </c>
      <c r="I571" s="51" t="b">
        <v>0</v>
      </c>
      <c r="J571" s="51" t="b">
        <v>1</v>
      </c>
      <c r="K571" s="51" t="b">
        <v>1</v>
      </c>
      <c r="L571" s="53" t="b">
        <v>0</v>
      </c>
      <c r="M571" s="53" t="b">
        <v>0</v>
      </c>
      <c r="N571" s="53" t="b">
        <v>0</v>
      </c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>
      <c r="A572" s="46"/>
      <c r="B572" s="47">
        <v>91789.0</v>
      </c>
      <c r="C572" s="41" t="str">
        <f>if(VLOOKUP($B572,'Zip Codes Analysis'!$B:$K,2,false)=true, "Yes, Disadvantaged Community", "No")</f>
        <v>Yes, Disadvantaged Community</v>
      </c>
      <c r="D572" s="42" t="str">
        <f>if(VLOOKUP($B572,'Zip Codes Analysis'!$B:$K,3,false)&gt;1, "Yes, Rural Community", "No")</f>
        <v>No</v>
      </c>
      <c r="E572" s="41" t="str">
        <f>if(VLOOKUP($B572,'Zip Codes Analysis'!$B:$K,4,false)&gt;1, "Yes, Low Income Community", "No")</f>
        <v>No</v>
      </c>
      <c r="F572" s="43" t="str">
        <f t="shared" si="81"/>
        <v>Yes, Program Services Eligible</v>
      </c>
      <c r="G572" s="43" t="str">
        <f t="shared" si="2"/>
        <v>Yes, Underserved Program Services Eligible</v>
      </c>
      <c r="H572" s="40" t="b">
        <f t="shared" si="3"/>
        <v>1</v>
      </c>
      <c r="I572" s="47" t="b">
        <v>1</v>
      </c>
      <c r="J572" s="47" t="b">
        <v>1</v>
      </c>
      <c r="K572" s="47" t="b">
        <v>1</v>
      </c>
      <c r="L572" s="48" t="b">
        <v>0</v>
      </c>
      <c r="M572" s="48" t="b">
        <v>0</v>
      </c>
      <c r="N572" s="48" t="b">
        <v>0</v>
      </c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>
      <c r="A573" s="37"/>
      <c r="B573" s="40">
        <v>91790.0</v>
      </c>
      <c r="C573" s="41" t="str">
        <f>if(VLOOKUP($B573,'Zip Codes Analysis'!$B:$K,2,false)=true, "Yes, Disadvantaged Community", "No")</f>
        <v>Yes, Disadvantaged Community</v>
      </c>
      <c r="D573" s="42" t="str">
        <f>if(VLOOKUP($B573,'Zip Codes Analysis'!$B:$K,3,false)&gt;1, "Yes, Rural Community", "No")</f>
        <v>No</v>
      </c>
      <c r="E573" s="41" t="str">
        <f>if(VLOOKUP($B573,'Zip Codes Analysis'!$B:$K,4,false)&gt;1, "Yes, Low Income Community", "No")</f>
        <v>No</v>
      </c>
      <c r="F573" s="43" t="str">
        <f t="shared" si="81"/>
        <v>Yes, Program Services Eligible</v>
      </c>
      <c r="G573" s="43" t="str">
        <f t="shared" si="2"/>
        <v>Yes, Underserved Program Services Eligible</v>
      </c>
      <c r="H573" s="40" t="b">
        <f t="shared" si="3"/>
        <v>1</v>
      </c>
      <c r="I573" s="40" t="b">
        <v>1</v>
      </c>
      <c r="J573" s="40" t="b">
        <v>1</v>
      </c>
      <c r="K573" s="40" t="b">
        <v>1</v>
      </c>
      <c r="L573" s="44" t="b">
        <v>0</v>
      </c>
      <c r="M573" s="44" t="b">
        <v>0</v>
      </c>
      <c r="N573" s="44" t="b">
        <v>0</v>
      </c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>
      <c r="A574" s="46"/>
      <c r="B574" s="47">
        <v>91791.0</v>
      </c>
      <c r="C574" s="41" t="str">
        <f>if(VLOOKUP($B574,'Zip Codes Analysis'!$B:$K,2,false)=true, "Yes, Disadvantaged Community", "No")</f>
        <v>Yes, Disadvantaged Community</v>
      </c>
      <c r="D574" s="42" t="str">
        <f>if(VLOOKUP($B574,'Zip Codes Analysis'!$B:$K,3,false)&gt;1, "Yes, Rural Community", "No")</f>
        <v>No</v>
      </c>
      <c r="E574" s="41" t="str">
        <f>if(VLOOKUP($B574,'Zip Codes Analysis'!$B:$K,4,false)&gt;1, "Yes, Low Income Community", "No")</f>
        <v>No</v>
      </c>
      <c r="F574" s="43" t="str">
        <f t="shared" si="81"/>
        <v>Yes, Program Services Eligible</v>
      </c>
      <c r="G574" s="43" t="str">
        <f t="shared" si="2"/>
        <v>Yes, Underserved Program Services Eligible</v>
      </c>
      <c r="H574" s="40" t="b">
        <f t="shared" si="3"/>
        <v>1</v>
      </c>
      <c r="I574" s="47" t="b">
        <v>1</v>
      </c>
      <c r="J574" s="47" t="b">
        <v>1</v>
      </c>
      <c r="K574" s="47" t="b">
        <v>1</v>
      </c>
      <c r="L574" s="48" t="b">
        <v>0</v>
      </c>
      <c r="M574" s="48" t="b">
        <v>0</v>
      </c>
      <c r="N574" s="48" t="b">
        <v>0</v>
      </c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>
      <c r="A575" s="37"/>
      <c r="B575" s="40">
        <v>91792.0</v>
      </c>
      <c r="C575" s="41" t="str">
        <f>if(VLOOKUP($B575,'Zip Codes Analysis'!$B:$K,2,false)=true, "Yes, Disadvantaged Community", "No")</f>
        <v>Yes, Disadvantaged Community</v>
      </c>
      <c r="D575" s="42" t="str">
        <f>if(VLOOKUP($B575,'Zip Codes Analysis'!$B:$K,3,false)&gt;1, "Yes, Rural Community", "No")</f>
        <v>No</v>
      </c>
      <c r="E575" s="41" t="str">
        <f>if(VLOOKUP($B575,'Zip Codes Analysis'!$B:$K,4,false)&gt;1, "Yes, Low Income Community", "No")</f>
        <v>No</v>
      </c>
      <c r="F575" s="43" t="str">
        <f t="shared" si="81"/>
        <v>Yes, Program Services Eligible</v>
      </c>
      <c r="G575" s="43" t="str">
        <f t="shared" si="2"/>
        <v>Yes, Underserved Program Services Eligible</v>
      </c>
      <c r="H575" s="40" t="b">
        <f t="shared" si="3"/>
        <v>1</v>
      </c>
      <c r="I575" s="40" t="b">
        <v>1</v>
      </c>
      <c r="J575" s="40" t="b">
        <v>1</v>
      </c>
      <c r="K575" s="40" t="b">
        <v>1</v>
      </c>
      <c r="L575" s="44" t="b">
        <v>0</v>
      </c>
      <c r="M575" s="44" t="b">
        <v>0</v>
      </c>
      <c r="N575" s="44" t="b">
        <v>0</v>
      </c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>
      <c r="A576" s="46"/>
      <c r="B576" s="47">
        <v>91793.0</v>
      </c>
      <c r="C576" s="41" t="str">
        <f>if(VLOOKUP($B576,'Zip Codes Analysis'!$B:$K,2,false)=true, "Yes, Disadvantaged Community", "No")</f>
        <v>Yes, Disadvantaged Community</v>
      </c>
      <c r="D576" s="42" t="str">
        <f>if(VLOOKUP($B576,'Zip Codes Analysis'!$B:$K,3,false)&gt;1, "Yes, Rural Community", "No")</f>
        <v>No</v>
      </c>
      <c r="E576" s="41" t="str">
        <f>if(VLOOKUP($B576,'Zip Codes Analysis'!$B:$K,4,false)&gt;1, "Yes, Low Income Community", "No")</f>
        <v>No</v>
      </c>
      <c r="F576" s="43" t="str">
        <f t="shared" si="81"/>
        <v>Yes, Program Services Eligible</v>
      </c>
      <c r="G576" s="43" t="str">
        <f t="shared" si="2"/>
        <v>Yes, Underserved Program Services Eligible</v>
      </c>
      <c r="H576" s="40" t="b">
        <f t="shared" si="3"/>
        <v>1</v>
      </c>
      <c r="I576" s="47" t="b">
        <v>1</v>
      </c>
      <c r="J576" s="47" t="b">
        <v>1</v>
      </c>
      <c r="K576" s="47" t="b">
        <v>1</v>
      </c>
      <c r="L576" s="48" t="b">
        <v>0</v>
      </c>
      <c r="M576" s="48" t="b">
        <v>0</v>
      </c>
      <c r="N576" s="48" t="b">
        <v>0</v>
      </c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>
      <c r="A577" s="50"/>
      <c r="B577" s="51">
        <v>91795.0</v>
      </c>
      <c r="C577" s="42" t="str">
        <f>if(VLOOKUP($B577,'Zip Codes Analysis'!$B:$K,2,false)=true, "Yes, Disadvantaged Community", "No")</f>
        <v>No</v>
      </c>
      <c r="D577" s="42" t="str">
        <f>if(VLOOKUP($B577,'Zip Codes Analysis'!$B:$K,3,false)&gt;1, "Yes, Rural Community", "No")</f>
        <v>No</v>
      </c>
      <c r="E577" s="41" t="str">
        <f>if(VLOOKUP($B577,'Zip Codes Analysis'!$B:$K,4,false)&gt;1, "Yes, Low Income Community", "No")</f>
        <v>No</v>
      </c>
      <c r="F577" s="43" t="str">
        <f t="shared" si="81"/>
        <v>Yes, Program Services Eligible</v>
      </c>
      <c r="G577" s="43" t="str">
        <f t="shared" si="2"/>
        <v>No</v>
      </c>
      <c r="H577" s="52" t="b">
        <f t="shared" si="3"/>
        <v>0</v>
      </c>
      <c r="I577" s="51" t="b">
        <v>0</v>
      </c>
      <c r="J577" s="51" t="b">
        <v>1</v>
      </c>
      <c r="K577" s="51" t="b">
        <v>0</v>
      </c>
      <c r="L577" s="53" t="b">
        <v>0</v>
      </c>
      <c r="M577" s="53" t="b">
        <v>0</v>
      </c>
      <c r="N577" s="53" t="b">
        <v>0</v>
      </c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>
      <c r="A578" s="37"/>
      <c r="B578" s="34">
        <v>91797.0</v>
      </c>
      <c r="C578" s="16" t="str">
        <f>if(VLOOKUP($B578,'Zip Codes Analysis'!$B:$K,2,false)=true, "Yes, Disadvantaged Community", "No")</f>
        <v>No</v>
      </c>
      <c r="D578" s="41" t="str">
        <f>if(VLOOKUP($B578,'Zip Codes Analysis'!$B:$K,3,false)&gt;1, "Yes, Rural Community", "No")</f>
        <v>No</v>
      </c>
      <c r="E578" s="41" t="str">
        <f>if(VLOOKUP($B578,'Zip Codes Analysis'!$B:$K,4,false)&gt;1, "Yes, Low Income Community", "No")</f>
        <v>No</v>
      </c>
      <c r="F578" s="43" t="str">
        <f t="shared" ref="F578:F580" si="82">If(AND(J578=FALSE,K578=FALSE), "No","Yes, Program Service Eligible")</f>
        <v>No</v>
      </c>
      <c r="G578" s="43" t="str">
        <f t="shared" si="2"/>
        <v>No</v>
      </c>
      <c r="H578" s="34" t="b">
        <f t="shared" si="3"/>
        <v>0</v>
      </c>
      <c r="I578" s="34" t="b">
        <v>0</v>
      </c>
      <c r="J578" s="34" t="b">
        <v>0</v>
      </c>
      <c r="K578" s="34" t="b">
        <v>0</v>
      </c>
      <c r="L578" s="56" t="b">
        <v>0</v>
      </c>
      <c r="M578" s="56" t="b">
        <v>0</v>
      </c>
      <c r="N578" s="56" t="b">
        <v>0</v>
      </c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>
      <c r="A579" s="37"/>
      <c r="B579" s="34">
        <v>91798.0</v>
      </c>
      <c r="C579" s="16" t="str">
        <f>if(VLOOKUP($B579,'Zip Codes Analysis'!$B:$K,2,false)=true, "Yes, Disadvantaged Community", "No")</f>
        <v>No</v>
      </c>
      <c r="D579" s="41" t="str">
        <f>if(VLOOKUP($B579,'Zip Codes Analysis'!$B:$K,3,false)&gt;1, "Yes, Rural Community", "No")</f>
        <v>No</v>
      </c>
      <c r="E579" s="41" t="str">
        <f>if(VLOOKUP($B579,'Zip Codes Analysis'!$B:$K,4,false)&gt;1, "Yes, Low Income Community", "No")</f>
        <v>No</v>
      </c>
      <c r="F579" s="43" t="str">
        <f t="shared" si="82"/>
        <v>No</v>
      </c>
      <c r="G579" s="43" t="str">
        <f t="shared" si="2"/>
        <v>No</v>
      </c>
      <c r="H579" s="34" t="b">
        <f t="shared" si="3"/>
        <v>0</v>
      </c>
      <c r="I579" s="34" t="b">
        <v>0</v>
      </c>
      <c r="J579" s="34" t="b">
        <v>0</v>
      </c>
      <c r="K579" s="34" t="b">
        <v>0</v>
      </c>
      <c r="L579" s="56" t="b">
        <v>0</v>
      </c>
      <c r="M579" s="56" t="b">
        <v>0</v>
      </c>
      <c r="N579" s="56" t="b">
        <v>0</v>
      </c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>
      <c r="A580" s="37"/>
      <c r="B580" s="34">
        <v>91799.0</v>
      </c>
      <c r="C580" s="16" t="str">
        <f>if(VLOOKUP($B580,'Zip Codes Analysis'!$B:$K,2,false)=true, "Yes, Disadvantaged Community", "No")</f>
        <v>No</v>
      </c>
      <c r="D580" s="41" t="str">
        <f>if(VLOOKUP($B580,'Zip Codes Analysis'!$B:$K,3,false)&gt;1, "Yes, Rural Community", "No")</f>
        <v>No</v>
      </c>
      <c r="E580" s="41" t="str">
        <f>if(VLOOKUP($B580,'Zip Codes Analysis'!$B:$K,4,false)&gt;1, "Yes, Low Income Community", "No")</f>
        <v>No</v>
      </c>
      <c r="F580" s="43" t="str">
        <f t="shared" si="82"/>
        <v>No</v>
      </c>
      <c r="G580" s="43" t="str">
        <f t="shared" si="2"/>
        <v>No</v>
      </c>
      <c r="H580" s="34" t="b">
        <f t="shared" si="3"/>
        <v>0</v>
      </c>
      <c r="I580" s="34" t="b">
        <v>0</v>
      </c>
      <c r="J580" s="34" t="b">
        <v>0</v>
      </c>
      <c r="K580" s="34" t="b">
        <v>0</v>
      </c>
      <c r="L580" s="56" t="b">
        <v>0</v>
      </c>
      <c r="M580" s="56" t="b">
        <v>0</v>
      </c>
      <c r="N580" s="56" t="b">
        <v>0</v>
      </c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>
      <c r="A581" s="37"/>
      <c r="B581" s="40">
        <v>91801.0</v>
      </c>
      <c r="C581" s="41" t="str">
        <f>if(VLOOKUP($B581,'Zip Codes Analysis'!$B:$K,2,false)=true, "Yes, Disadvantaged Community", "No")</f>
        <v>Yes, Disadvantaged Community</v>
      </c>
      <c r="D581" s="42" t="str">
        <f>if(VLOOKUP($B581,'Zip Codes Analysis'!$B:$K,3,false)&gt;1, "Yes, Rural Community", "No")</f>
        <v>No</v>
      </c>
      <c r="E581" s="41" t="str">
        <f>if(VLOOKUP($B581,'Zip Codes Analysis'!$B:$K,4,false)&gt;1, "Yes, Low Income Community", "No")</f>
        <v>No</v>
      </c>
      <c r="F581" s="43" t="str">
        <f t="shared" ref="F581:F584" si="83">If(AND(J581=FALSE,K581=FALSE), "No","Yes, Program Services Eligible")</f>
        <v>Yes, Program Services Eligible</v>
      </c>
      <c r="G581" s="43" t="str">
        <f t="shared" si="2"/>
        <v>Yes, Underserved Program Services Eligible</v>
      </c>
      <c r="H581" s="40" t="b">
        <f t="shared" si="3"/>
        <v>1</v>
      </c>
      <c r="I581" s="40" t="b">
        <v>1</v>
      </c>
      <c r="J581" s="40" t="b">
        <v>1</v>
      </c>
      <c r="K581" s="40" t="b">
        <v>1</v>
      </c>
      <c r="L581" s="44" t="b">
        <v>0</v>
      </c>
      <c r="M581" s="44" t="b">
        <v>0</v>
      </c>
      <c r="N581" s="44" t="b">
        <v>0</v>
      </c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>
      <c r="A582" s="46"/>
      <c r="B582" s="47">
        <v>91802.0</v>
      </c>
      <c r="C582" s="41" t="str">
        <f>if(VLOOKUP($B582,'Zip Codes Analysis'!$B:$K,2,false)=true, "Yes, Disadvantaged Community", "No")</f>
        <v>Yes, Disadvantaged Community</v>
      </c>
      <c r="D582" s="42" t="str">
        <f>if(VLOOKUP($B582,'Zip Codes Analysis'!$B:$K,3,false)&gt;1, "Yes, Rural Community", "No")</f>
        <v>No</v>
      </c>
      <c r="E582" s="41" t="str">
        <f>if(VLOOKUP($B582,'Zip Codes Analysis'!$B:$K,4,false)&gt;1, "Yes, Low Income Community", "No")</f>
        <v>No</v>
      </c>
      <c r="F582" s="43" t="str">
        <f t="shared" si="83"/>
        <v>Yes, Program Services Eligible</v>
      </c>
      <c r="G582" s="43" t="str">
        <f t="shared" si="2"/>
        <v>Yes, Underserved Program Services Eligible</v>
      </c>
      <c r="H582" s="40" t="b">
        <f t="shared" si="3"/>
        <v>1</v>
      </c>
      <c r="I582" s="47" t="b">
        <v>1</v>
      </c>
      <c r="J582" s="47" t="b">
        <v>1</v>
      </c>
      <c r="K582" s="47" t="b">
        <v>1</v>
      </c>
      <c r="L582" s="48" t="b">
        <v>0</v>
      </c>
      <c r="M582" s="48" t="b">
        <v>0</v>
      </c>
      <c r="N582" s="48" t="b">
        <v>0</v>
      </c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>
      <c r="A583" s="46"/>
      <c r="B583" s="47">
        <v>91803.0</v>
      </c>
      <c r="C583" s="41" t="str">
        <f>if(VLOOKUP($B583,'Zip Codes Analysis'!$B:$K,2,false)=true, "Yes, Disadvantaged Community", "No")</f>
        <v>Yes, Disadvantaged Community</v>
      </c>
      <c r="D583" s="42" t="str">
        <f>if(VLOOKUP($B583,'Zip Codes Analysis'!$B:$K,3,false)&gt;1, "Yes, Rural Community", "No")</f>
        <v>No</v>
      </c>
      <c r="E583" s="41" t="str">
        <f>if(VLOOKUP($B583,'Zip Codes Analysis'!$B:$K,4,false)&gt;1, "Yes, Low Income Community", "No")</f>
        <v>No</v>
      </c>
      <c r="F583" s="43" t="str">
        <f t="shared" si="83"/>
        <v>Yes, Program Services Eligible</v>
      </c>
      <c r="G583" s="43" t="str">
        <f t="shared" si="2"/>
        <v>Yes, Underserved Program Services Eligible</v>
      </c>
      <c r="H583" s="40" t="b">
        <f t="shared" si="3"/>
        <v>1</v>
      </c>
      <c r="I583" s="47" t="b">
        <v>1</v>
      </c>
      <c r="J583" s="47" t="b">
        <v>1</v>
      </c>
      <c r="K583" s="47" t="b">
        <v>1</v>
      </c>
      <c r="L583" s="48" t="b">
        <v>0</v>
      </c>
      <c r="M583" s="48" t="b">
        <v>0</v>
      </c>
      <c r="N583" s="48" t="b">
        <v>0</v>
      </c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>
      <c r="A584" s="50"/>
      <c r="B584" s="51">
        <v>91804.0</v>
      </c>
      <c r="C584" s="42" t="str">
        <f>if(VLOOKUP($B584,'Zip Codes Analysis'!$B:$K,2,false)=true, "Yes, Disadvantaged Community", "No")</f>
        <v>No</v>
      </c>
      <c r="D584" s="42" t="str">
        <f>if(VLOOKUP($B584,'Zip Codes Analysis'!$B:$K,3,false)&gt;1, "Yes, Rural Community", "No")</f>
        <v>No</v>
      </c>
      <c r="E584" s="41" t="str">
        <f>if(VLOOKUP($B584,'Zip Codes Analysis'!$B:$K,4,false)&gt;1, "Yes, Low Income Community", "No")</f>
        <v>No</v>
      </c>
      <c r="F584" s="43" t="str">
        <f t="shared" si="83"/>
        <v>Yes, Program Services Eligible</v>
      </c>
      <c r="G584" s="43" t="str">
        <f t="shared" si="2"/>
        <v>No</v>
      </c>
      <c r="H584" s="52" t="b">
        <f t="shared" si="3"/>
        <v>0</v>
      </c>
      <c r="I584" s="51" t="b">
        <v>0</v>
      </c>
      <c r="J584" s="51" t="b">
        <v>1</v>
      </c>
      <c r="K584" s="51" t="b">
        <v>0</v>
      </c>
      <c r="L584" s="53" t="b">
        <v>0</v>
      </c>
      <c r="M584" s="53" t="b">
        <v>0</v>
      </c>
      <c r="N584" s="53" t="b">
        <v>0</v>
      </c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>
      <c r="A585" s="37"/>
      <c r="B585" s="34">
        <v>91841.0</v>
      </c>
      <c r="C585" s="16" t="str">
        <f>if(VLOOKUP($B585,'Zip Codes Analysis'!$B:$K,2,false)=true, "Yes, Disadvantaged Community", "No")</f>
        <v>No</v>
      </c>
      <c r="D585" s="41" t="str">
        <f>if(VLOOKUP($B585,'Zip Codes Analysis'!$B:$K,3,false)&gt;1, "Yes, Rural Community", "No")</f>
        <v>No</v>
      </c>
      <c r="E585" s="41" t="str">
        <f>if(VLOOKUP($B585,'Zip Codes Analysis'!$B:$K,4,false)&gt;1, "Yes, Low Income Community", "No")</f>
        <v>No</v>
      </c>
      <c r="F585" s="43" t="str">
        <f t="shared" ref="F585:F587" si="84">If(AND(J585=FALSE,K585=FALSE), "No","Yes, Program Service Eligible")</f>
        <v>No</v>
      </c>
      <c r="G585" s="43" t="str">
        <f t="shared" si="2"/>
        <v>No</v>
      </c>
      <c r="H585" s="34" t="b">
        <f t="shared" si="3"/>
        <v>0</v>
      </c>
      <c r="I585" s="34" t="b">
        <v>0</v>
      </c>
      <c r="J585" s="34" t="b">
        <v>0</v>
      </c>
      <c r="K585" s="34" t="b">
        <v>0</v>
      </c>
      <c r="L585" s="56" t="b">
        <v>0</v>
      </c>
      <c r="M585" s="56" t="b">
        <v>0</v>
      </c>
      <c r="N585" s="56" t="b">
        <v>0</v>
      </c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>
      <c r="A586" s="37"/>
      <c r="B586" s="34">
        <v>91896.0</v>
      </c>
      <c r="C586" s="16" t="str">
        <f>if(VLOOKUP($B586,'Zip Codes Analysis'!$B:$K,2,false)=true, "Yes, Disadvantaged Community", "No")</f>
        <v>No</v>
      </c>
      <c r="D586" s="41" t="str">
        <f>if(VLOOKUP($B586,'Zip Codes Analysis'!$B:$K,3,false)&gt;1, "Yes, Rural Community", "No")</f>
        <v>No</v>
      </c>
      <c r="E586" s="41" t="str">
        <f>if(VLOOKUP($B586,'Zip Codes Analysis'!$B:$K,4,false)&gt;1, "Yes, Low Income Community", "No")</f>
        <v>No</v>
      </c>
      <c r="F586" s="43" t="str">
        <f t="shared" si="84"/>
        <v>No</v>
      </c>
      <c r="G586" s="43" t="str">
        <f t="shared" si="2"/>
        <v>No</v>
      </c>
      <c r="H586" s="34" t="b">
        <f t="shared" si="3"/>
        <v>0</v>
      </c>
      <c r="I586" s="34" t="b">
        <v>0</v>
      </c>
      <c r="J586" s="34" t="b">
        <v>0</v>
      </c>
      <c r="K586" s="34" t="b">
        <v>0</v>
      </c>
      <c r="L586" s="56" t="b">
        <v>0</v>
      </c>
      <c r="M586" s="56" t="b">
        <v>0</v>
      </c>
      <c r="N586" s="56" t="b">
        <v>0</v>
      </c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>
      <c r="A587" s="37"/>
      <c r="B587" s="34">
        <v>91899.0</v>
      </c>
      <c r="C587" s="16" t="str">
        <f>if(VLOOKUP($B587,'Zip Codes Analysis'!$B:$K,2,false)=true, "Yes, Disadvantaged Community", "No")</f>
        <v>No</v>
      </c>
      <c r="D587" s="41" t="str">
        <f>if(VLOOKUP($B587,'Zip Codes Analysis'!$B:$K,3,false)&gt;1, "Yes, Rural Community", "No")</f>
        <v>No</v>
      </c>
      <c r="E587" s="41" t="str">
        <f>if(VLOOKUP($B587,'Zip Codes Analysis'!$B:$K,4,false)&gt;1, "Yes, Low Income Community", "No")</f>
        <v>No</v>
      </c>
      <c r="F587" s="43" t="str">
        <f t="shared" si="84"/>
        <v>No</v>
      </c>
      <c r="G587" s="43" t="str">
        <f t="shared" si="2"/>
        <v>No</v>
      </c>
      <c r="H587" s="34" t="b">
        <f t="shared" si="3"/>
        <v>0</v>
      </c>
      <c r="I587" s="34" t="b">
        <v>0</v>
      </c>
      <c r="J587" s="34" t="b">
        <v>0</v>
      </c>
      <c r="K587" s="34" t="b">
        <v>0</v>
      </c>
      <c r="L587" s="56" t="b">
        <v>0</v>
      </c>
      <c r="M587" s="56" t="b">
        <v>0</v>
      </c>
      <c r="N587" s="56" t="b">
        <v>0</v>
      </c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>
      <c r="A588" s="37"/>
      <c r="B588" s="40">
        <v>92201.0</v>
      </c>
      <c r="C588" s="41" t="str">
        <f>if(VLOOKUP($B588,'Zip Codes Analysis'!$B:$K,2,false)=true, "Yes, Disadvantaged Community", "No")</f>
        <v>Yes, Disadvantaged Community</v>
      </c>
      <c r="D588" s="42" t="str">
        <f>if(VLOOKUP($B588,'Zip Codes Analysis'!$B:$K,3,false)&gt;1, "Yes, Rural Community", "No")</f>
        <v>No</v>
      </c>
      <c r="E588" s="41" t="str">
        <f>if(VLOOKUP($B588,'Zip Codes Analysis'!$B:$K,4,false)&gt;1, "Yes, Low Income Community", "No")</f>
        <v>Yes, Low Income Community</v>
      </c>
      <c r="F588" s="43" t="str">
        <f>If(AND(J588=FALSE,K588=FALSE), "No","Yes, Program Services Eligible")</f>
        <v>Yes, Program Services Eligible</v>
      </c>
      <c r="G588" s="43" t="str">
        <f t="shared" si="2"/>
        <v>Yes, Underserved Program Services Eligible</v>
      </c>
      <c r="H588" s="40" t="b">
        <f t="shared" si="3"/>
        <v>1</v>
      </c>
      <c r="I588" s="40" t="b">
        <v>1</v>
      </c>
      <c r="J588" s="40" t="b">
        <v>0</v>
      </c>
      <c r="K588" s="40" t="b">
        <v>1</v>
      </c>
      <c r="L588" s="44" t="b">
        <v>0</v>
      </c>
      <c r="M588" s="44" t="b">
        <v>0</v>
      </c>
      <c r="N588" s="44" t="b">
        <v>0</v>
      </c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>
      <c r="A589" s="37"/>
      <c r="B589" s="34">
        <v>92202.0</v>
      </c>
      <c r="C589" s="16" t="str">
        <f>if(VLOOKUP($B589,'Zip Codes Analysis'!$B:$K,2,false)=true, "Yes, Disadvantaged Community", "No")</f>
        <v>Yes, Disadvantaged Community</v>
      </c>
      <c r="D589" s="41" t="str">
        <f>if(VLOOKUP($B589,'Zip Codes Analysis'!$B:$K,3,false)&gt;1, "Yes, Rural Community", "No")</f>
        <v>No</v>
      </c>
      <c r="E589" s="41" t="str">
        <f>if(VLOOKUP($B589,'Zip Codes Analysis'!$B:$K,4,false)&gt;1, "Yes, Low Income Community", "No")</f>
        <v>No</v>
      </c>
      <c r="F589" s="43" t="str">
        <f>If(AND(J589=FALSE,K589=FALSE), "No","Yes, Program Service Eligible")</f>
        <v>No</v>
      </c>
      <c r="G589" s="43" t="str">
        <f t="shared" si="2"/>
        <v>Yes, Underserved Program Services Eligible</v>
      </c>
      <c r="H589" s="34" t="b">
        <f t="shared" si="3"/>
        <v>1</v>
      </c>
      <c r="I589" s="34" t="b">
        <v>1</v>
      </c>
      <c r="J589" s="34" t="b">
        <v>0</v>
      </c>
      <c r="K589" s="34" t="b">
        <v>0</v>
      </c>
      <c r="L589" s="56" t="b">
        <v>0</v>
      </c>
      <c r="M589" s="56" t="b">
        <v>0</v>
      </c>
      <c r="N589" s="56" t="b">
        <v>0</v>
      </c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>
      <c r="A590" s="37"/>
      <c r="B590" s="40">
        <v>92203.0</v>
      </c>
      <c r="C590" s="41" t="str">
        <f>if(VLOOKUP($B590,'Zip Codes Analysis'!$B:$K,2,false)=true, "Yes, Disadvantaged Community", "No")</f>
        <v>Yes, Disadvantaged Community</v>
      </c>
      <c r="D590" s="42" t="str">
        <f>if(VLOOKUP($B590,'Zip Codes Analysis'!$B:$K,3,false)&gt;1, "Yes, Rural Community", "No")</f>
        <v>No</v>
      </c>
      <c r="E590" s="41" t="str">
        <f>if(VLOOKUP($B590,'Zip Codes Analysis'!$B:$K,4,false)&gt;1, "Yes, Low Income Community", "No")</f>
        <v>No</v>
      </c>
      <c r="F590" s="43" t="str">
        <f t="shared" ref="F590:F593" si="85">If(AND(J590=FALSE,K590=FALSE), "No","Yes, Program Services Eligible")</f>
        <v>Yes, Program Services Eligible</v>
      </c>
      <c r="G590" s="43" t="str">
        <f t="shared" si="2"/>
        <v>Yes, Underserved Program Services Eligible</v>
      </c>
      <c r="H590" s="40" t="b">
        <f t="shared" si="3"/>
        <v>1</v>
      </c>
      <c r="I590" s="40" t="b">
        <v>1</v>
      </c>
      <c r="J590" s="40" t="b">
        <v>0</v>
      </c>
      <c r="K590" s="40" t="b">
        <v>1</v>
      </c>
      <c r="L590" s="44" t="b">
        <v>0</v>
      </c>
      <c r="M590" s="44" t="b">
        <v>0</v>
      </c>
      <c r="N590" s="44" t="b">
        <v>0</v>
      </c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>
      <c r="A591" s="50"/>
      <c r="B591" s="51">
        <v>92210.0</v>
      </c>
      <c r="C591" s="42" t="str">
        <f>if(VLOOKUP($B591,'Zip Codes Analysis'!$B:$K,2,false)=true, "Yes, Disadvantaged Community", "No")</f>
        <v>No</v>
      </c>
      <c r="D591" s="42" t="str">
        <f>if(VLOOKUP($B591,'Zip Codes Analysis'!$B:$K,3,false)&gt;1, "Yes, Rural Community", "No")</f>
        <v>No</v>
      </c>
      <c r="E591" s="41" t="str">
        <f>if(VLOOKUP($B591,'Zip Codes Analysis'!$B:$K,4,false)&gt;1, "Yes, Low Income Community", "No")</f>
        <v>No</v>
      </c>
      <c r="F591" s="43" t="str">
        <f t="shared" si="85"/>
        <v>Yes, Program Services Eligible</v>
      </c>
      <c r="G591" s="43" t="str">
        <f t="shared" si="2"/>
        <v>No</v>
      </c>
      <c r="H591" s="52" t="b">
        <f t="shared" si="3"/>
        <v>0</v>
      </c>
      <c r="I591" s="51" t="b">
        <v>0</v>
      </c>
      <c r="J591" s="51" t="b">
        <v>1</v>
      </c>
      <c r="K591" s="51" t="b">
        <v>1</v>
      </c>
      <c r="L591" s="53" t="b">
        <v>0</v>
      </c>
      <c r="M591" s="53" t="b">
        <v>0</v>
      </c>
      <c r="N591" s="53" t="b">
        <v>0</v>
      </c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>
      <c r="A592" s="1"/>
      <c r="B592" s="52">
        <v>92211.0</v>
      </c>
      <c r="C592" s="42" t="str">
        <f>if(VLOOKUP($B592,'Zip Codes Analysis'!$B:$K,2,false)=true, "Yes, Disadvantaged Community", "No")</f>
        <v>No</v>
      </c>
      <c r="D592" s="42" t="str">
        <f>if(VLOOKUP($B592,'Zip Codes Analysis'!$B:$K,3,false)&gt;1, "Yes, Rural Community", "No")</f>
        <v>Yes, Rural Community</v>
      </c>
      <c r="E592" s="41" t="str">
        <f>if(VLOOKUP($B592,'Zip Codes Analysis'!$B:$K,4,false)&gt;1, "Yes, Low Income Community", "No")</f>
        <v>No</v>
      </c>
      <c r="F592" s="43" t="str">
        <f t="shared" si="85"/>
        <v>Yes, Program Services Eligible</v>
      </c>
      <c r="G592" s="43" t="str">
        <f t="shared" si="2"/>
        <v>Yes, Underserved Program Services Eligible</v>
      </c>
      <c r="H592" s="52" t="b">
        <f t="shared" si="3"/>
        <v>1</v>
      </c>
      <c r="I592" s="52" t="b">
        <v>1</v>
      </c>
      <c r="J592" s="52" t="b">
        <v>1</v>
      </c>
      <c r="K592" s="52" t="b">
        <v>1</v>
      </c>
      <c r="L592" s="57" t="b">
        <v>0</v>
      </c>
      <c r="M592" s="57" t="b">
        <v>0</v>
      </c>
      <c r="N592" s="57" t="b">
        <v>0</v>
      </c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>
      <c r="A593" s="37"/>
      <c r="B593" s="40">
        <v>92220.0</v>
      </c>
      <c r="C593" s="41" t="str">
        <f>if(VLOOKUP($B593,'Zip Codes Analysis'!$B:$K,2,false)=true, "Yes, Disadvantaged Community", "No")</f>
        <v>Yes, Disadvantaged Community</v>
      </c>
      <c r="D593" s="42" t="str">
        <f>if(VLOOKUP($B593,'Zip Codes Analysis'!$B:$K,3,false)&gt;1, "Yes, Rural Community", "No")</f>
        <v>Yes, Rural Community</v>
      </c>
      <c r="E593" s="41" t="str">
        <f>if(VLOOKUP($B593,'Zip Codes Analysis'!$B:$K,4,false)&gt;1, "Yes, Low Income Community", "No")</f>
        <v>No</v>
      </c>
      <c r="F593" s="43" t="str">
        <f t="shared" si="85"/>
        <v>Yes, Program Services Eligible</v>
      </c>
      <c r="G593" s="43" t="str">
        <f t="shared" si="2"/>
        <v>Yes, Underserved Program Services Eligible</v>
      </c>
      <c r="H593" s="40" t="b">
        <f t="shared" si="3"/>
        <v>1</v>
      </c>
      <c r="I593" s="40" t="b">
        <v>1</v>
      </c>
      <c r="J593" s="40" t="b">
        <v>1</v>
      </c>
      <c r="K593" s="40" t="b">
        <v>1</v>
      </c>
      <c r="L593" s="44" t="b">
        <v>0</v>
      </c>
      <c r="M593" s="44" t="b">
        <v>0</v>
      </c>
      <c r="N593" s="44" t="b">
        <v>0</v>
      </c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>
      <c r="A594" s="37"/>
      <c r="B594" s="34">
        <v>92222.0</v>
      </c>
      <c r="C594" s="16" t="str">
        <f>if(VLOOKUP($B594,'Zip Codes Analysis'!$B:$K,2,false)=true, "Yes, Disadvantaged Community", "No")</f>
        <v>No</v>
      </c>
      <c r="D594" s="41" t="str">
        <f>if(VLOOKUP($B594,'Zip Codes Analysis'!$B:$K,3,false)&gt;1, "Yes, Rural Community", "No")</f>
        <v>No</v>
      </c>
      <c r="E594" s="41" t="str">
        <f>if(VLOOKUP($B594,'Zip Codes Analysis'!$B:$K,4,false)&gt;1, "Yes, Low Income Community", "No")</f>
        <v>No</v>
      </c>
      <c r="F594" s="43" t="str">
        <f>If(AND(J594=FALSE,K594=FALSE), "No","Yes, Program Service Eligible")</f>
        <v>No</v>
      </c>
      <c r="G594" s="43" t="str">
        <f t="shared" si="2"/>
        <v>Yes, Underserved Program Services Eligible</v>
      </c>
      <c r="H594" s="34" t="b">
        <f t="shared" si="3"/>
        <v>0</v>
      </c>
      <c r="I594" s="34" t="b">
        <v>1</v>
      </c>
      <c r="J594" s="34" t="b">
        <v>0</v>
      </c>
      <c r="K594" s="34" t="b">
        <v>0</v>
      </c>
      <c r="L594" s="56" t="b">
        <v>0</v>
      </c>
      <c r="M594" s="56" t="b">
        <v>0</v>
      </c>
      <c r="N594" s="56" t="b">
        <v>0</v>
      </c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>
      <c r="A595" s="37"/>
      <c r="B595" s="40">
        <v>92223.0</v>
      </c>
      <c r="C595" s="41" t="str">
        <f>if(VLOOKUP($B595,'Zip Codes Analysis'!$B:$K,2,false)=true, "Yes, Disadvantaged Community", "No")</f>
        <v>Yes, Disadvantaged Community</v>
      </c>
      <c r="D595" s="42" t="str">
        <f>if(VLOOKUP($B595,'Zip Codes Analysis'!$B:$K,3,false)&gt;1, "Yes, Rural Community", "No")</f>
        <v>No</v>
      </c>
      <c r="E595" s="41" t="str">
        <f>if(VLOOKUP($B595,'Zip Codes Analysis'!$B:$K,4,false)&gt;1, "Yes, Low Income Community", "No")</f>
        <v>No</v>
      </c>
      <c r="F595" s="43" t="str">
        <f>If(AND(J595=FALSE,K595=FALSE), "No","Yes, Program Services Eligible")</f>
        <v>Yes, Program Services Eligible</v>
      </c>
      <c r="G595" s="43" t="str">
        <f t="shared" si="2"/>
        <v>Yes, Underserved Program Services Eligible</v>
      </c>
      <c r="H595" s="40" t="b">
        <f t="shared" si="3"/>
        <v>1</v>
      </c>
      <c r="I595" s="40" t="b">
        <v>1</v>
      </c>
      <c r="J595" s="40" t="b">
        <v>1</v>
      </c>
      <c r="K595" s="40" t="b">
        <v>1</v>
      </c>
      <c r="L595" s="44" t="b">
        <v>0</v>
      </c>
      <c r="M595" s="44" t="b">
        <v>0</v>
      </c>
      <c r="N595" s="44" t="b">
        <v>0</v>
      </c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>
      <c r="A596" s="37"/>
      <c r="B596" s="34">
        <v>92224.0</v>
      </c>
      <c r="C596" s="16" t="str">
        <f>if(VLOOKUP($B596,'Zip Codes Analysis'!$B:$K,2,false)=true, "Yes, Disadvantaged Community", "No")</f>
        <v>No</v>
      </c>
      <c r="D596" s="41" t="str">
        <f>if(VLOOKUP($B596,'Zip Codes Analysis'!$B:$K,3,false)&gt;1, "Yes, Rural Community", "No")</f>
        <v>No</v>
      </c>
      <c r="E596" s="41" t="str">
        <f>if(VLOOKUP($B596,'Zip Codes Analysis'!$B:$K,4,false)&gt;1, "Yes, Low Income Community", "No")</f>
        <v>No</v>
      </c>
      <c r="F596" s="43" t="str">
        <f>If(AND(J596=FALSE,K596=FALSE), "No","Yes, Program Service Eligible")</f>
        <v>No</v>
      </c>
      <c r="G596" s="43" t="str">
        <f t="shared" si="2"/>
        <v>No</v>
      </c>
      <c r="H596" s="34" t="b">
        <f t="shared" si="3"/>
        <v>0</v>
      </c>
      <c r="I596" s="34" t="b">
        <v>0</v>
      </c>
      <c r="J596" s="34" t="b">
        <v>0</v>
      </c>
      <c r="K596" s="34" t="b">
        <v>0</v>
      </c>
      <c r="L596" s="56" t="b">
        <v>0</v>
      </c>
      <c r="M596" s="56" t="b">
        <v>0</v>
      </c>
      <c r="N596" s="56" t="b">
        <v>0</v>
      </c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>
      <c r="A597" s="37"/>
      <c r="B597" s="40">
        <v>92225.0</v>
      </c>
      <c r="C597" s="41" t="str">
        <f>if(VLOOKUP($B597,'Zip Codes Analysis'!$B:$K,2,false)=true, "Yes, Disadvantaged Community", "No")</f>
        <v>Yes, Disadvantaged Community</v>
      </c>
      <c r="D597" s="42" t="str">
        <f>if(VLOOKUP($B597,'Zip Codes Analysis'!$B:$K,3,false)&gt;1, "Yes, Rural Community", "No")</f>
        <v>Yes, Rural Community</v>
      </c>
      <c r="E597" s="41" t="str">
        <f>if(VLOOKUP($B597,'Zip Codes Analysis'!$B:$K,4,false)&gt;1, "Yes, Low Income Community", "No")</f>
        <v>Yes, Low Income Community</v>
      </c>
      <c r="F597" s="43" t="str">
        <f t="shared" ref="F597:F601" si="86">If(AND(J597=FALSE,K597=FALSE), "No","Yes, Program Services Eligible")</f>
        <v>Yes, Program Services Eligible</v>
      </c>
      <c r="G597" s="43" t="str">
        <f t="shared" si="2"/>
        <v>Yes, Underserved Program Services Eligible</v>
      </c>
      <c r="H597" s="40" t="b">
        <f t="shared" si="3"/>
        <v>1</v>
      </c>
      <c r="I597" s="40" t="b">
        <v>1</v>
      </c>
      <c r="J597" s="40" t="b">
        <v>1</v>
      </c>
      <c r="K597" s="40" t="b">
        <v>1</v>
      </c>
      <c r="L597" s="44" t="b">
        <v>0</v>
      </c>
      <c r="M597" s="44" t="b">
        <v>0</v>
      </c>
      <c r="N597" s="44" t="b">
        <v>0</v>
      </c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>
      <c r="A598" s="1"/>
      <c r="B598" s="52">
        <v>92226.0</v>
      </c>
      <c r="C598" s="42" t="str">
        <f>if(VLOOKUP($B598,'Zip Codes Analysis'!$B:$K,2,false)=true, "Yes, Disadvantaged Community", "No")</f>
        <v>No</v>
      </c>
      <c r="D598" s="42" t="str">
        <f>if(VLOOKUP($B598,'Zip Codes Analysis'!$B:$K,3,false)&gt;1, "Yes, Rural Community", "No")</f>
        <v>Yes, Rural Community</v>
      </c>
      <c r="E598" s="41" t="str">
        <f>if(VLOOKUP($B598,'Zip Codes Analysis'!$B:$K,4,false)&gt;1, "Yes, Low Income Community", "No")</f>
        <v>No</v>
      </c>
      <c r="F598" s="43" t="str">
        <f t="shared" si="86"/>
        <v>Yes, Program Services Eligible</v>
      </c>
      <c r="G598" s="43" t="str">
        <f t="shared" si="2"/>
        <v>Yes, Underserved Program Services Eligible</v>
      </c>
      <c r="H598" s="52" t="b">
        <f t="shared" si="3"/>
        <v>1</v>
      </c>
      <c r="I598" s="52" t="b">
        <v>1</v>
      </c>
      <c r="J598" s="52" t="b">
        <v>1</v>
      </c>
      <c r="K598" s="52" t="b">
        <v>0</v>
      </c>
      <c r="L598" s="57" t="b">
        <v>0</v>
      </c>
      <c r="M598" s="57" t="b">
        <v>0</v>
      </c>
      <c r="N598" s="57" t="b">
        <v>0</v>
      </c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>
      <c r="A599" s="37"/>
      <c r="B599" s="40">
        <v>92227.0</v>
      </c>
      <c r="C599" s="41" t="str">
        <f>if(VLOOKUP($B599,'Zip Codes Analysis'!$B:$K,2,false)=true, "Yes, Disadvantaged Community", "No")</f>
        <v>Yes, Disadvantaged Community</v>
      </c>
      <c r="D599" s="42" t="str">
        <f>if(VLOOKUP($B599,'Zip Codes Analysis'!$B:$K,3,false)&gt;1, "Yes, Rural Community", "No")</f>
        <v>Yes, Rural Community</v>
      </c>
      <c r="E599" s="41" t="str">
        <f>if(VLOOKUP($B599,'Zip Codes Analysis'!$B:$K,4,false)&gt;1, "Yes, Low Income Community", "No")</f>
        <v>No</v>
      </c>
      <c r="F599" s="43" t="str">
        <f t="shared" si="86"/>
        <v>Yes, Program Services Eligible</v>
      </c>
      <c r="G599" s="43" t="str">
        <f t="shared" si="2"/>
        <v>Yes, Underserved Program Services Eligible</v>
      </c>
      <c r="H599" s="40" t="b">
        <f t="shared" si="3"/>
        <v>1</v>
      </c>
      <c r="I599" s="40" t="b">
        <v>1</v>
      </c>
      <c r="J599" s="40" t="b">
        <v>0</v>
      </c>
      <c r="K599" s="40" t="b">
        <v>1</v>
      </c>
      <c r="L599" s="44" t="b">
        <v>0</v>
      </c>
      <c r="M599" s="44" t="b">
        <v>0</v>
      </c>
      <c r="N599" s="44" t="b">
        <v>0</v>
      </c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>
      <c r="A600" s="37"/>
      <c r="B600" s="40">
        <v>92230.0</v>
      </c>
      <c r="C600" s="41" t="str">
        <f>if(VLOOKUP($B600,'Zip Codes Analysis'!$B:$K,2,false)=true, "Yes, Disadvantaged Community", "No")</f>
        <v>Yes, Disadvantaged Community</v>
      </c>
      <c r="D600" s="42" t="str">
        <f>if(VLOOKUP($B600,'Zip Codes Analysis'!$B:$K,3,false)&gt;1, "Yes, Rural Community", "No")</f>
        <v>Yes, Rural Community</v>
      </c>
      <c r="E600" s="41" t="str">
        <f>if(VLOOKUP($B600,'Zip Codes Analysis'!$B:$K,4,false)&gt;1, "Yes, Low Income Community", "No")</f>
        <v>No</v>
      </c>
      <c r="F600" s="43" t="str">
        <f t="shared" si="86"/>
        <v>Yes, Program Services Eligible</v>
      </c>
      <c r="G600" s="43" t="str">
        <f t="shared" si="2"/>
        <v>Yes, Underserved Program Services Eligible</v>
      </c>
      <c r="H600" s="40" t="b">
        <f t="shared" si="3"/>
        <v>1</v>
      </c>
      <c r="I600" s="40" t="b">
        <v>1</v>
      </c>
      <c r="J600" s="40" t="b">
        <v>1</v>
      </c>
      <c r="K600" s="40" t="b">
        <v>1</v>
      </c>
      <c r="L600" s="44" t="b">
        <v>0</v>
      </c>
      <c r="M600" s="44" t="b">
        <v>0</v>
      </c>
      <c r="N600" s="44" t="b">
        <v>0</v>
      </c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>
      <c r="A601" s="37"/>
      <c r="B601" s="40">
        <v>92231.0</v>
      </c>
      <c r="C601" s="41" t="str">
        <f>if(VLOOKUP($B601,'Zip Codes Analysis'!$B:$K,2,false)=true, "Yes, Disadvantaged Community", "No")</f>
        <v>Yes, Disadvantaged Community</v>
      </c>
      <c r="D601" s="42" t="str">
        <f>if(VLOOKUP($B601,'Zip Codes Analysis'!$B:$K,3,false)&gt;1, "Yes, Rural Community", "No")</f>
        <v>No</v>
      </c>
      <c r="E601" s="41" t="str">
        <f>if(VLOOKUP($B601,'Zip Codes Analysis'!$B:$K,4,false)&gt;1, "Yes, Low Income Community", "No")</f>
        <v>No</v>
      </c>
      <c r="F601" s="43" t="str">
        <f t="shared" si="86"/>
        <v>Yes, Program Services Eligible</v>
      </c>
      <c r="G601" s="43" t="str">
        <f t="shared" si="2"/>
        <v>Yes, Underserved Program Services Eligible</v>
      </c>
      <c r="H601" s="40" t="b">
        <f t="shared" si="3"/>
        <v>1</v>
      </c>
      <c r="I601" s="40" t="b">
        <v>1</v>
      </c>
      <c r="J601" s="40" t="b">
        <v>0</v>
      </c>
      <c r="K601" s="40" t="b">
        <v>1</v>
      </c>
      <c r="L601" s="44" t="b">
        <v>0</v>
      </c>
      <c r="M601" s="44" t="b">
        <v>0</v>
      </c>
      <c r="N601" s="44" t="b">
        <v>0</v>
      </c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>
      <c r="A602" s="37"/>
      <c r="B602" s="34">
        <v>92232.0</v>
      </c>
      <c r="C602" s="16" t="str">
        <f>if(VLOOKUP($B602,'Zip Codes Analysis'!$B:$K,2,false)=true, "Yes, Disadvantaged Community", "No")</f>
        <v>Yes, Disadvantaged Community</v>
      </c>
      <c r="D602" s="41" t="str">
        <f>if(VLOOKUP($B602,'Zip Codes Analysis'!$B:$K,3,false)&gt;1, "Yes, Rural Community", "No")</f>
        <v>No</v>
      </c>
      <c r="E602" s="41" t="str">
        <f>if(VLOOKUP($B602,'Zip Codes Analysis'!$B:$K,4,false)&gt;1, "Yes, Low Income Community", "No")</f>
        <v>No</v>
      </c>
      <c r="F602" s="43" t="str">
        <f>If(AND(J602=FALSE,K602=FALSE), "No","Yes, Program Service Eligible")</f>
        <v>No</v>
      </c>
      <c r="G602" s="43" t="str">
        <f t="shared" si="2"/>
        <v>Yes, Underserved Program Services Eligible</v>
      </c>
      <c r="H602" s="34" t="b">
        <f t="shared" si="3"/>
        <v>1</v>
      </c>
      <c r="I602" s="34" t="b">
        <v>1</v>
      </c>
      <c r="J602" s="34" t="b">
        <v>0</v>
      </c>
      <c r="K602" s="34" t="b">
        <v>0</v>
      </c>
      <c r="L602" s="56" t="b">
        <v>0</v>
      </c>
      <c r="M602" s="56" t="b">
        <v>0</v>
      </c>
      <c r="N602" s="56" t="b">
        <v>0</v>
      </c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>
      <c r="A603" s="37"/>
      <c r="B603" s="40">
        <v>92233.0</v>
      </c>
      <c r="C603" s="41" t="str">
        <f>if(VLOOKUP($B603,'Zip Codes Analysis'!$B:$K,2,false)=true, "Yes, Disadvantaged Community", "No")</f>
        <v>Yes, Disadvantaged Community</v>
      </c>
      <c r="D603" s="42" t="str">
        <f>if(VLOOKUP($B603,'Zip Codes Analysis'!$B:$K,3,false)&gt;1, "Yes, Rural Community", "No")</f>
        <v>Yes, Rural Community</v>
      </c>
      <c r="E603" s="41" t="str">
        <f>if(VLOOKUP($B603,'Zip Codes Analysis'!$B:$K,4,false)&gt;1, "Yes, Low Income Community", "No")</f>
        <v>No</v>
      </c>
      <c r="F603" s="43" t="str">
        <f t="shared" ref="F603:F611" si="87">If(AND(J603=FALSE,K603=FALSE), "No","Yes, Program Services Eligible")</f>
        <v>Yes, Program Services Eligible</v>
      </c>
      <c r="G603" s="43" t="str">
        <f t="shared" si="2"/>
        <v>Yes, Underserved Program Services Eligible</v>
      </c>
      <c r="H603" s="40" t="b">
        <f t="shared" si="3"/>
        <v>1</v>
      </c>
      <c r="I603" s="40" t="b">
        <v>1</v>
      </c>
      <c r="J603" s="40" t="b">
        <v>0</v>
      </c>
      <c r="K603" s="40" t="b">
        <v>1</v>
      </c>
      <c r="L603" s="44" t="b">
        <v>0</v>
      </c>
      <c r="M603" s="44" t="b">
        <v>0</v>
      </c>
      <c r="N603" s="44" t="b">
        <v>0</v>
      </c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>
      <c r="A604" s="37"/>
      <c r="B604" s="40">
        <v>92234.0</v>
      </c>
      <c r="C604" s="41" t="str">
        <f>if(VLOOKUP($B604,'Zip Codes Analysis'!$B:$K,2,false)=true, "Yes, Disadvantaged Community", "No")</f>
        <v>No</v>
      </c>
      <c r="D604" s="42" t="str">
        <f>if(VLOOKUP($B604,'Zip Codes Analysis'!$B:$K,3,false)&gt;1, "Yes, Rural Community", "No")</f>
        <v>No</v>
      </c>
      <c r="E604" s="41" t="str">
        <f>if(VLOOKUP($B604,'Zip Codes Analysis'!$B:$K,4,false)&gt;1, "Yes, Low Income Community", "No")</f>
        <v>Yes, Low Income Community</v>
      </c>
      <c r="F604" s="43" t="str">
        <f t="shared" si="87"/>
        <v>Yes, Program Services Eligible</v>
      </c>
      <c r="G604" s="43" t="str">
        <f t="shared" si="2"/>
        <v>Yes, Underserved Program Services Eligible</v>
      </c>
      <c r="H604" s="40" t="b">
        <f t="shared" si="3"/>
        <v>0</v>
      </c>
      <c r="I604" s="40" t="b">
        <v>1</v>
      </c>
      <c r="J604" s="40" t="b">
        <v>1</v>
      </c>
      <c r="K604" s="40" t="b">
        <v>1</v>
      </c>
      <c r="L604" s="44" t="b">
        <v>0</v>
      </c>
      <c r="M604" s="44" t="b">
        <v>0</v>
      </c>
      <c r="N604" s="44" t="b">
        <v>0</v>
      </c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>
      <c r="A605" s="50"/>
      <c r="B605" s="51">
        <v>92235.0</v>
      </c>
      <c r="C605" s="42" t="str">
        <f>if(VLOOKUP($B605,'Zip Codes Analysis'!$B:$K,2,false)=true, "Yes, Disadvantaged Community", "No")</f>
        <v>No</v>
      </c>
      <c r="D605" s="42" t="str">
        <f>if(VLOOKUP($B605,'Zip Codes Analysis'!$B:$K,3,false)&gt;1, "Yes, Rural Community", "No")</f>
        <v>No</v>
      </c>
      <c r="E605" s="41" t="str">
        <f>if(VLOOKUP($B605,'Zip Codes Analysis'!$B:$K,4,false)&gt;1, "Yes, Low Income Community", "No")</f>
        <v>No</v>
      </c>
      <c r="F605" s="43" t="str">
        <f t="shared" si="87"/>
        <v>Yes, Program Services Eligible</v>
      </c>
      <c r="G605" s="43" t="str">
        <f t="shared" si="2"/>
        <v>No</v>
      </c>
      <c r="H605" s="52" t="b">
        <f t="shared" si="3"/>
        <v>0</v>
      </c>
      <c r="I605" s="51" t="b">
        <v>0</v>
      </c>
      <c r="J605" s="51" t="b">
        <v>1</v>
      </c>
      <c r="K605" s="51" t="b">
        <v>0</v>
      </c>
      <c r="L605" s="53" t="b">
        <v>0</v>
      </c>
      <c r="M605" s="53" t="b">
        <v>0</v>
      </c>
      <c r="N605" s="53" t="b">
        <v>0</v>
      </c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>
      <c r="A606" s="37"/>
      <c r="B606" s="40">
        <v>92236.0</v>
      </c>
      <c r="C606" s="41" t="str">
        <f>if(VLOOKUP($B606,'Zip Codes Analysis'!$B:$K,2,false)=true, "Yes, Disadvantaged Community", "No")</f>
        <v>Yes, Disadvantaged Community</v>
      </c>
      <c r="D606" s="42" t="str">
        <f>if(VLOOKUP($B606,'Zip Codes Analysis'!$B:$K,3,false)&gt;1, "Yes, Rural Community", "No")</f>
        <v>No</v>
      </c>
      <c r="E606" s="41" t="str">
        <f>if(VLOOKUP($B606,'Zip Codes Analysis'!$B:$K,4,false)&gt;1, "Yes, Low Income Community", "No")</f>
        <v>Yes, Low Income Community</v>
      </c>
      <c r="F606" s="43" t="str">
        <f t="shared" si="87"/>
        <v>Yes, Program Services Eligible</v>
      </c>
      <c r="G606" s="43" t="str">
        <f t="shared" si="2"/>
        <v>Yes, Underserved Program Services Eligible</v>
      </c>
      <c r="H606" s="40" t="b">
        <f t="shared" si="3"/>
        <v>1</v>
      </c>
      <c r="I606" s="40" t="b">
        <v>1</v>
      </c>
      <c r="J606" s="40" t="b">
        <v>0</v>
      </c>
      <c r="K606" s="40" t="b">
        <v>1</v>
      </c>
      <c r="L606" s="44" t="b">
        <v>0</v>
      </c>
      <c r="M606" s="44" t="b">
        <v>0</v>
      </c>
      <c r="N606" s="44" t="b">
        <v>0</v>
      </c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>
      <c r="A607" s="1"/>
      <c r="B607" s="52">
        <v>92239.0</v>
      </c>
      <c r="C607" s="42" t="str">
        <f>if(VLOOKUP($B607,'Zip Codes Analysis'!$B:$K,2,false)=true, "Yes, Disadvantaged Community", "No")</f>
        <v>No</v>
      </c>
      <c r="D607" s="42" t="str">
        <f>if(VLOOKUP($B607,'Zip Codes Analysis'!$B:$K,3,false)&gt;1, "Yes, Rural Community", "No")</f>
        <v>Yes, Rural Community</v>
      </c>
      <c r="E607" s="41" t="str">
        <f>if(VLOOKUP($B607,'Zip Codes Analysis'!$B:$K,4,false)&gt;1, "Yes, Low Income Community", "No")</f>
        <v>No</v>
      </c>
      <c r="F607" s="43" t="str">
        <f t="shared" si="87"/>
        <v>Yes, Program Services Eligible</v>
      </c>
      <c r="G607" s="43" t="str">
        <f t="shared" si="2"/>
        <v>Yes, Underserved Program Services Eligible</v>
      </c>
      <c r="H607" s="52" t="b">
        <f t="shared" si="3"/>
        <v>1</v>
      </c>
      <c r="I607" s="52" t="b">
        <v>1</v>
      </c>
      <c r="J607" s="52" t="b">
        <v>1</v>
      </c>
      <c r="K607" s="52" t="b">
        <v>1</v>
      </c>
      <c r="L607" s="57" t="b">
        <v>0</v>
      </c>
      <c r="M607" s="57" t="b">
        <v>0</v>
      </c>
      <c r="N607" s="57" t="b">
        <v>0</v>
      </c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>
      <c r="A608" s="37"/>
      <c r="B608" s="40">
        <v>92240.0</v>
      </c>
      <c r="C608" s="41" t="str">
        <f>if(VLOOKUP($B608,'Zip Codes Analysis'!$B:$K,2,false)=true, "Yes, Disadvantaged Community", "No")</f>
        <v>No</v>
      </c>
      <c r="D608" s="42" t="str">
        <f>if(VLOOKUP($B608,'Zip Codes Analysis'!$B:$K,3,false)&gt;1, "Yes, Rural Community", "No")</f>
        <v>Yes, Rural Community</v>
      </c>
      <c r="E608" s="41" t="str">
        <f>if(VLOOKUP($B608,'Zip Codes Analysis'!$B:$K,4,false)&gt;1, "Yes, Low Income Community", "No")</f>
        <v>Yes, Low Income Community</v>
      </c>
      <c r="F608" s="43" t="str">
        <f t="shared" si="87"/>
        <v>Yes, Program Services Eligible</v>
      </c>
      <c r="G608" s="43" t="str">
        <f t="shared" si="2"/>
        <v>Yes, Underserved Program Services Eligible</v>
      </c>
      <c r="H608" s="40" t="b">
        <f t="shared" si="3"/>
        <v>1</v>
      </c>
      <c r="I608" s="40" t="b">
        <v>1</v>
      </c>
      <c r="J608" s="40" t="b">
        <v>1</v>
      </c>
      <c r="K608" s="40" t="b">
        <v>1</v>
      </c>
      <c r="L608" s="44" t="b">
        <v>0</v>
      </c>
      <c r="M608" s="44" t="b">
        <v>0</v>
      </c>
      <c r="N608" s="44" t="b">
        <v>0</v>
      </c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>
      <c r="A609" s="37"/>
      <c r="B609" s="40">
        <v>92241.0</v>
      </c>
      <c r="C609" s="41" t="str">
        <f>if(VLOOKUP($B609,'Zip Codes Analysis'!$B:$K,2,false)=true, "Yes, Disadvantaged Community", "No")</f>
        <v>No</v>
      </c>
      <c r="D609" s="42" t="str">
        <f>if(VLOOKUP($B609,'Zip Codes Analysis'!$B:$K,3,false)&gt;1, "Yes, Rural Community", "No")</f>
        <v>Yes, Rural Community</v>
      </c>
      <c r="E609" s="41" t="str">
        <f>if(VLOOKUP($B609,'Zip Codes Analysis'!$B:$K,4,false)&gt;1, "Yes, Low Income Community", "No")</f>
        <v>Yes, Low Income Community</v>
      </c>
      <c r="F609" s="43" t="str">
        <f t="shared" si="87"/>
        <v>Yes, Program Services Eligible</v>
      </c>
      <c r="G609" s="43" t="str">
        <f t="shared" si="2"/>
        <v>Yes, Underserved Program Services Eligible</v>
      </c>
      <c r="H609" s="40" t="b">
        <f t="shared" si="3"/>
        <v>1</v>
      </c>
      <c r="I609" s="40" t="b">
        <v>1</v>
      </c>
      <c r="J609" s="40" t="b">
        <v>1</v>
      </c>
      <c r="K609" s="40" t="b">
        <v>1</v>
      </c>
      <c r="L609" s="44" t="b">
        <v>0</v>
      </c>
      <c r="M609" s="44" t="b">
        <v>0</v>
      </c>
      <c r="N609" s="44" t="b">
        <v>0</v>
      </c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>
      <c r="A610" s="1"/>
      <c r="B610" s="52">
        <v>92242.0</v>
      </c>
      <c r="C610" s="42" t="str">
        <f>if(VLOOKUP($B610,'Zip Codes Analysis'!$B:$K,2,false)=true, "Yes, Disadvantaged Community", "No")</f>
        <v>No</v>
      </c>
      <c r="D610" s="42" t="str">
        <f>if(VLOOKUP($B610,'Zip Codes Analysis'!$B:$K,3,false)&gt;1, "Yes, Rural Community", "No")</f>
        <v>Yes, Rural Community</v>
      </c>
      <c r="E610" s="41" t="str">
        <f>if(VLOOKUP($B610,'Zip Codes Analysis'!$B:$K,4,false)&gt;1, "Yes, Low Income Community", "No")</f>
        <v>No</v>
      </c>
      <c r="F610" s="43" t="str">
        <f t="shared" si="87"/>
        <v>Yes, Program Services Eligible</v>
      </c>
      <c r="G610" s="43" t="str">
        <f t="shared" si="2"/>
        <v>Yes, Underserved Program Services Eligible</v>
      </c>
      <c r="H610" s="52" t="b">
        <f t="shared" si="3"/>
        <v>1</v>
      </c>
      <c r="I610" s="52" t="b">
        <v>1</v>
      </c>
      <c r="J610" s="52" t="b">
        <v>1</v>
      </c>
      <c r="K610" s="52" t="b">
        <v>0</v>
      </c>
      <c r="L610" s="57" t="b">
        <v>0</v>
      </c>
      <c r="M610" s="57" t="b">
        <v>0</v>
      </c>
      <c r="N610" s="57" t="b">
        <v>0</v>
      </c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>
      <c r="A611" s="37"/>
      <c r="B611" s="40">
        <v>92243.0</v>
      </c>
      <c r="C611" s="41" t="str">
        <f>if(VLOOKUP($B611,'Zip Codes Analysis'!$B:$K,2,false)=true, "Yes, Disadvantaged Community", "No")</f>
        <v>Yes, Disadvantaged Community</v>
      </c>
      <c r="D611" s="42" t="str">
        <f>if(VLOOKUP($B611,'Zip Codes Analysis'!$B:$K,3,false)&gt;1, "Yes, Rural Community", "No")</f>
        <v>Yes, Rural Community</v>
      </c>
      <c r="E611" s="41" t="str">
        <f>if(VLOOKUP($B611,'Zip Codes Analysis'!$B:$K,4,false)&gt;1, "Yes, Low Income Community", "No")</f>
        <v>No</v>
      </c>
      <c r="F611" s="43" t="str">
        <f t="shared" si="87"/>
        <v>Yes, Program Services Eligible</v>
      </c>
      <c r="G611" s="43" t="str">
        <f t="shared" si="2"/>
        <v>Yes, Underserved Program Services Eligible</v>
      </c>
      <c r="H611" s="40" t="b">
        <f t="shared" si="3"/>
        <v>1</v>
      </c>
      <c r="I611" s="40" t="b">
        <v>1</v>
      </c>
      <c r="J611" s="40" t="b">
        <v>0</v>
      </c>
      <c r="K611" s="40" t="b">
        <v>1</v>
      </c>
      <c r="L611" s="44" t="b">
        <v>0</v>
      </c>
      <c r="M611" s="44" t="b">
        <v>0</v>
      </c>
      <c r="N611" s="44" t="b">
        <v>0</v>
      </c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>
      <c r="A612" s="37"/>
      <c r="B612" s="34">
        <v>92244.0</v>
      </c>
      <c r="C612" s="16" t="str">
        <f>if(VLOOKUP($B612,'Zip Codes Analysis'!$B:$K,2,false)=true, "Yes, Disadvantaged Community", "No")</f>
        <v>Yes, Disadvantaged Community</v>
      </c>
      <c r="D612" s="41" t="str">
        <f>if(VLOOKUP($B612,'Zip Codes Analysis'!$B:$K,3,false)&gt;1, "Yes, Rural Community", "No")</f>
        <v>No</v>
      </c>
      <c r="E612" s="41" t="str">
        <f>if(VLOOKUP($B612,'Zip Codes Analysis'!$B:$K,4,false)&gt;1, "Yes, Low Income Community", "No")</f>
        <v>No</v>
      </c>
      <c r="F612" s="43" t="str">
        <f t="shared" ref="F612:F614" si="88">If(AND(J612=FALSE,K612=FALSE), "No","Yes, Program Service Eligible")</f>
        <v>No</v>
      </c>
      <c r="G612" s="43" t="str">
        <f t="shared" si="2"/>
        <v>Yes, Underserved Program Services Eligible</v>
      </c>
      <c r="H612" s="34" t="b">
        <f t="shared" si="3"/>
        <v>1</v>
      </c>
      <c r="I612" s="34" t="b">
        <v>1</v>
      </c>
      <c r="J612" s="34" t="b">
        <v>0</v>
      </c>
      <c r="K612" s="34" t="b">
        <v>0</v>
      </c>
      <c r="L612" s="56" t="b">
        <v>0</v>
      </c>
      <c r="M612" s="56" t="b">
        <v>0</v>
      </c>
      <c r="N612" s="56" t="b">
        <v>0</v>
      </c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>
      <c r="A613" s="37"/>
      <c r="B613" s="34">
        <v>92247.0</v>
      </c>
      <c r="C613" s="16" t="str">
        <f>if(VLOOKUP($B613,'Zip Codes Analysis'!$B:$K,2,false)=true, "Yes, Disadvantaged Community", "No")</f>
        <v>No</v>
      </c>
      <c r="D613" s="41" t="str">
        <f>if(VLOOKUP($B613,'Zip Codes Analysis'!$B:$K,3,false)&gt;1, "Yes, Rural Community", "No")</f>
        <v>No</v>
      </c>
      <c r="E613" s="41" t="str">
        <f>if(VLOOKUP($B613,'Zip Codes Analysis'!$B:$K,4,false)&gt;1, "Yes, Low Income Community", "No")</f>
        <v>No</v>
      </c>
      <c r="F613" s="43" t="str">
        <f t="shared" si="88"/>
        <v>No</v>
      </c>
      <c r="G613" s="43" t="str">
        <f t="shared" si="2"/>
        <v>No</v>
      </c>
      <c r="H613" s="34" t="b">
        <f t="shared" si="3"/>
        <v>0</v>
      </c>
      <c r="I613" s="34" t="b">
        <v>0</v>
      </c>
      <c r="J613" s="34" t="b">
        <v>0</v>
      </c>
      <c r="K613" s="34" t="b">
        <v>0</v>
      </c>
      <c r="L613" s="56" t="b">
        <v>0</v>
      </c>
      <c r="M613" s="56" t="b">
        <v>0</v>
      </c>
      <c r="N613" s="56" t="b">
        <v>0</v>
      </c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>
      <c r="A614" s="37"/>
      <c r="B614" s="34">
        <v>92248.0</v>
      </c>
      <c r="C614" s="16" t="str">
        <f>if(VLOOKUP($B614,'Zip Codes Analysis'!$B:$K,2,false)=true, "Yes, Disadvantaged Community", "No")</f>
        <v>No</v>
      </c>
      <c r="D614" s="41" t="str">
        <f>if(VLOOKUP($B614,'Zip Codes Analysis'!$B:$K,3,false)&gt;1, "Yes, Rural Community", "No")</f>
        <v>No</v>
      </c>
      <c r="E614" s="41" t="str">
        <f>if(VLOOKUP($B614,'Zip Codes Analysis'!$B:$K,4,false)&gt;1, "Yes, Low Income Community", "No")</f>
        <v>No</v>
      </c>
      <c r="F614" s="43" t="str">
        <f t="shared" si="88"/>
        <v>No</v>
      </c>
      <c r="G614" s="43" t="str">
        <f t="shared" si="2"/>
        <v>No</v>
      </c>
      <c r="H614" s="34" t="b">
        <f t="shared" si="3"/>
        <v>0</v>
      </c>
      <c r="I614" s="34" t="b">
        <v>0</v>
      </c>
      <c r="J614" s="34" t="b">
        <v>0</v>
      </c>
      <c r="K614" s="34" t="b">
        <v>0</v>
      </c>
      <c r="L614" s="56" t="b">
        <v>0</v>
      </c>
      <c r="M614" s="56" t="b">
        <v>0</v>
      </c>
      <c r="N614" s="56" t="b">
        <v>0</v>
      </c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>
      <c r="A615" s="46"/>
      <c r="B615" s="47">
        <v>92249.0</v>
      </c>
      <c r="C615" s="41" t="str">
        <f>if(VLOOKUP($B615,'Zip Codes Analysis'!$B:$K,2,false)=true, "Yes, Disadvantaged Community", "No")</f>
        <v>Yes, Disadvantaged Community</v>
      </c>
      <c r="D615" s="42" t="str">
        <f>if(VLOOKUP($B615,'Zip Codes Analysis'!$B:$K,3,false)&gt;1, "Yes, Rural Community", "No")</f>
        <v>No</v>
      </c>
      <c r="E615" s="41" t="str">
        <f>if(VLOOKUP($B615,'Zip Codes Analysis'!$B:$K,4,false)&gt;1, "Yes, Low Income Community", "No")</f>
        <v>No</v>
      </c>
      <c r="F615" s="43" t="str">
        <f t="shared" ref="F615:F624" si="89">If(AND(J615=FALSE,K615=FALSE), "No","Yes, Program Services Eligible")</f>
        <v>Yes, Program Services Eligible</v>
      </c>
      <c r="G615" s="43" t="str">
        <f t="shared" si="2"/>
        <v>Yes, Underserved Program Services Eligible</v>
      </c>
      <c r="H615" s="40" t="b">
        <f t="shared" si="3"/>
        <v>1</v>
      </c>
      <c r="I615" s="47" t="b">
        <v>1</v>
      </c>
      <c r="J615" s="47" t="b">
        <v>0</v>
      </c>
      <c r="K615" s="47" t="b">
        <v>1</v>
      </c>
      <c r="L615" s="48" t="b">
        <v>0</v>
      </c>
      <c r="M615" s="48" t="b">
        <v>0</v>
      </c>
      <c r="N615" s="48" t="b">
        <v>0</v>
      </c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>
      <c r="A616" s="37"/>
      <c r="B616" s="40">
        <v>92250.0</v>
      </c>
      <c r="C616" s="41" t="str">
        <f>if(VLOOKUP($B616,'Zip Codes Analysis'!$B:$K,2,false)=true, "Yes, Disadvantaged Community", "No")</f>
        <v>Yes, Disadvantaged Community</v>
      </c>
      <c r="D616" s="42" t="str">
        <f>if(VLOOKUP($B616,'Zip Codes Analysis'!$B:$K,3,false)&gt;1, "Yes, Rural Community", "No")</f>
        <v>Yes, Rural Community</v>
      </c>
      <c r="E616" s="41" t="str">
        <f>if(VLOOKUP($B616,'Zip Codes Analysis'!$B:$K,4,false)&gt;1, "Yes, Low Income Community", "No")</f>
        <v>No</v>
      </c>
      <c r="F616" s="43" t="str">
        <f t="shared" si="89"/>
        <v>Yes, Program Services Eligible</v>
      </c>
      <c r="G616" s="43" t="str">
        <f t="shared" si="2"/>
        <v>Yes, Underserved Program Services Eligible</v>
      </c>
      <c r="H616" s="40" t="b">
        <f t="shared" si="3"/>
        <v>1</v>
      </c>
      <c r="I616" s="40" t="b">
        <v>1</v>
      </c>
      <c r="J616" s="40" t="b">
        <v>0</v>
      </c>
      <c r="K616" s="40" t="b">
        <v>1</v>
      </c>
      <c r="L616" s="44" t="b">
        <v>0</v>
      </c>
      <c r="M616" s="44" t="b">
        <v>0</v>
      </c>
      <c r="N616" s="44" t="b">
        <v>0</v>
      </c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>
      <c r="A617" s="46"/>
      <c r="B617" s="47">
        <v>92251.0</v>
      </c>
      <c r="C617" s="41" t="str">
        <f>if(VLOOKUP($B617,'Zip Codes Analysis'!$B:$K,2,false)=true, "Yes, Disadvantaged Community", "No")</f>
        <v>Yes, Disadvantaged Community</v>
      </c>
      <c r="D617" s="42" t="str">
        <f>if(VLOOKUP($B617,'Zip Codes Analysis'!$B:$K,3,false)&gt;1, "Yes, Rural Community", "No")</f>
        <v>No</v>
      </c>
      <c r="E617" s="41" t="str">
        <f>if(VLOOKUP($B617,'Zip Codes Analysis'!$B:$K,4,false)&gt;1, "Yes, Low Income Community", "No")</f>
        <v>No</v>
      </c>
      <c r="F617" s="43" t="str">
        <f t="shared" si="89"/>
        <v>Yes, Program Services Eligible</v>
      </c>
      <c r="G617" s="43" t="str">
        <f t="shared" si="2"/>
        <v>Yes, Underserved Program Services Eligible</v>
      </c>
      <c r="H617" s="40" t="b">
        <f t="shared" si="3"/>
        <v>1</v>
      </c>
      <c r="I617" s="47" t="b">
        <v>1</v>
      </c>
      <c r="J617" s="47" t="b">
        <v>0</v>
      </c>
      <c r="K617" s="47" t="b">
        <v>1</v>
      </c>
      <c r="L617" s="48" t="b">
        <v>0</v>
      </c>
      <c r="M617" s="48" t="b">
        <v>0</v>
      </c>
      <c r="N617" s="48" t="b">
        <v>0</v>
      </c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>
      <c r="A618" s="1"/>
      <c r="B618" s="52">
        <v>92252.0</v>
      </c>
      <c r="C618" s="42" t="str">
        <f>if(VLOOKUP($B618,'Zip Codes Analysis'!$B:$K,2,false)=true, "Yes, Disadvantaged Community", "No")</f>
        <v>No</v>
      </c>
      <c r="D618" s="42" t="str">
        <f>if(VLOOKUP($B618,'Zip Codes Analysis'!$B:$K,3,false)&gt;1, "Yes, Rural Community", "No")</f>
        <v>Yes, Rural Community</v>
      </c>
      <c r="E618" s="41" t="str">
        <f>if(VLOOKUP($B618,'Zip Codes Analysis'!$B:$K,4,false)&gt;1, "Yes, Low Income Community", "No")</f>
        <v>No</v>
      </c>
      <c r="F618" s="43" t="str">
        <f t="shared" si="89"/>
        <v>Yes, Program Services Eligible</v>
      </c>
      <c r="G618" s="43" t="str">
        <f t="shared" si="2"/>
        <v>Yes, Underserved Program Services Eligible</v>
      </c>
      <c r="H618" s="52" t="b">
        <f t="shared" si="3"/>
        <v>1</v>
      </c>
      <c r="I618" s="52" t="b">
        <v>1</v>
      </c>
      <c r="J618" s="52" t="b">
        <v>1</v>
      </c>
      <c r="K618" s="52" t="b">
        <v>1</v>
      </c>
      <c r="L618" s="57" t="b">
        <v>0</v>
      </c>
      <c r="M618" s="57" t="b">
        <v>0</v>
      </c>
      <c r="N618" s="57" t="b">
        <v>0</v>
      </c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>
      <c r="A619" s="37"/>
      <c r="B619" s="40">
        <v>92253.0</v>
      </c>
      <c r="C619" s="41" t="str">
        <f>if(VLOOKUP($B619,'Zip Codes Analysis'!$B:$K,2,false)=true, "Yes, Disadvantaged Community", "No")</f>
        <v>No</v>
      </c>
      <c r="D619" s="42" t="str">
        <f>if(VLOOKUP($B619,'Zip Codes Analysis'!$B:$K,3,false)&gt;1, "Yes, Rural Community", "No")</f>
        <v>Yes, Rural Community</v>
      </c>
      <c r="E619" s="41" t="str">
        <f>if(VLOOKUP($B619,'Zip Codes Analysis'!$B:$K,4,false)&gt;1, "Yes, Low Income Community", "No")</f>
        <v>Yes, Low Income Community</v>
      </c>
      <c r="F619" s="43" t="str">
        <f t="shared" si="89"/>
        <v>Yes, Program Services Eligible</v>
      </c>
      <c r="G619" s="43" t="str">
        <f t="shared" si="2"/>
        <v>Yes, Underserved Program Services Eligible</v>
      </c>
      <c r="H619" s="40" t="b">
        <f t="shared" si="3"/>
        <v>1</v>
      </c>
      <c r="I619" s="40" t="b">
        <v>1</v>
      </c>
      <c r="J619" s="40" t="b">
        <v>1</v>
      </c>
      <c r="K619" s="40" t="b">
        <v>1</v>
      </c>
      <c r="L619" s="44" t="b">
        <v>0</v>
      </c>
      <c r="M619" s="44" t="b">
        <v>0</v>
      </c>
      <c r="N619" s="44" t="b">
        <v>0</v>
      </c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>
      <c r="A620" s="37"/>
      <c r="B620" s="40">
        <v>92254.0</v>
      </c>
      <c r="C620" s="41" t="str">
        <f>if(VLOOKUP($B620,'Zip Codes Analysis'!$B:$K,2,false)=true, "Yes, Disadvantaged Community", "No")</f>
        <v>Yes, Disadvantaged Community</v>
      </c>
      <c r="D620" s="42" t="str">
        <f>if(VLOOKUP($B620,'Zip Codes Analysis'!$B:$K,3,false)&gt;1, "Yes, Rural Community", "No")</f>
        <v>Yes, Rural Community</v>
      </c>
      <c r="E620" s="41" t="str">
        <f>if(VLOOKUP($B620,'Zip Codes Analysis'!$B:$K,4,false)&gt;1, "Yes, Low Income Community", "No")</f>
        <v>No</v>
      </c>
      <c r="F620" s="43" t="str">
        <f t="shared" si="89"/>
        <v>Yes, Program Services Eligible</v>
      </c>
      <c r="G620" s="43" t="str">
        <f t="shared" si="2"/>
        <v>Yes, Underserved Program Services Eligible</v>
      </c>
      <c r="H620" s="40" t="b">
        <f t="shared" si="3"/>
        <v>1</v>
      </c>
      <c r="I620" s="40" t="b">
        <v>1</v>
      </c>
      <c r="J620" s="40" t="b">
        <v>0</v>
      </c>
      <c r="K620" s="40" t="b">
        <v>1</v>
      </c>
      <c r="L620" s="44" t="b">
        <v>0</v>
      </c>
      <c r="M620" s="44" t="b">
        <v>0</v>
      </c>
      <c r="N620" s="44" t="b">
        <v>0</v>
      </c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>
      <c r="A621" s="50"/>
      <c r="B621" s="51">
        <v>92255.0</v>
      </c>
      <c r="C621" s="42" t="str">
        <f>if(VLOOKUP($B621,'Zip Codes Analysis'!$B:$K,2,false)=true, "Yes, Disadvantaged Community", "No")</f>
        <v>No</v>
      </c>
      <c r="D621" s="42" t="str">
        <f>if(VLOOKUP($B621,'Zip Codes Analysis'!$B:$K,3,false)&gt;1, "Yes, Rural Community", "No")</f>
        <v>No</v>
      </c>
      <c r="E621" s="41" t="str">
        <f>if(VLOOKUP($B621,'Zip Codes Analysis'!$B:$K,4,false)&gt;1, "Yes, Low Income Community", "No")</f>
        <v>No</v>
      </c>
      <c r="F621" s="43" t="str">
        <f t="shared" si="89"/>
        <v>Yes, Program Services Eligible</v>
      </c>
      <c r="G621" s="43" t="str">
        <f t="shared" si="2"/>
        <v>No</v>
      </c>
      <c r="H621" s="52" t="b">
        <f t="shared" si="3"/>
        <v>0</v>
      </c>
      <c r="I621" s="51" t="b">
        <v>0</v>
      </c>
      <c r="J621" s="51" t="b">
        <v>1</v>
      </c>
      <c r="K621" s="51" t="b">
        <v>0</v>
      </c>
      <c r="L621" s="53" t="b">
        <v>0</v>
      </c>
      <c r="M621" s="53" t="b">
        <v>0</v>
      </c>
      <c r="N621" s="53" t="b">
        <v>0</v>
      </c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>
      <c r="A622" s="1"/>
      <c r="B622" s="52">
        <v>92256.0</v>
      </c>
      <c r="C622" s="42" t="str">
        <f>if(VLOOKUP($B622,'Zip Codes Analysis'!$B:$K,2,false)=true, "Yes, Disadvantaged Community", "No")</f>
        <v>No</v>
      </c>
      <c r="D622" s="42" t="str">
        <f>if(VLOOKUP($B622,'Zip Codes Analysis'!$B:$K,3,false)&gt;1, "Yes, Rural Community", "No")</f>
        <v>Yes, Rural Community</v>
      </c>
      <c r="E622" s="41" t="str">
        <f>if(VLOOKUP($B622,'Zip Codes Analysis'!$B:$K,4,false)&gt;1, "Yes, Low Income Community", "No")</f>
        <v>No</v>
      </c>
      <c r="F622" s="43" t="str">
        <f t="shared" si="89"/>
        <v>Yes, Program Services Eligible</v>
      </c>
      <c r="G622" s="43" t="str">
        <f t="shared" si="2"/>
        <v>Yes, Underserved Program Services Eligible</v>
      </c>
      <c r="H622" s="52" t="b">
        <f t="shared" si="3"/>
        <v>1</v>
      </c>
      <c r="I622" s="52" t="b">
        <v>1</v>
      </c>
      <c r="J622" s="52" t="b">
        <v>1</v>
      </c>
      <c r="K622" s="52" t="b">
        <v>1</v>
      </c>
      <c r="L622" s="57" t="b">
        <v>0</v>
      </c>
      <c r="M622" s="57" t="b">
        <v>0</v>
      </c>
      <c r="N622" s="57" t="b">
        <v>0</v>
      </c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>
      <c r="A623" s="37"/>
      <c r="B623" s="40">
        <v>92257.0</v>
      </c>
      <c r="C623" s="41" t="str">
        <f>if(VLOOKUP($B623,'Zip Codes Analysis'!$B:$K,2,false)=true, "Yes, Disadvantaged Community", "No")</f>
        <v>Yes, Disadvantaged Community</v>
      </c>
      <c r="D623" s="42" t="str">
        <f>if(VLOOKUP($B623,'Zip Codes Analysis'!$B:$K,3,false)&gt;1, "Yes, Rural Community", "No")</f>
        <v>Yes, Rural Community</v>
      </c>
      <c r="E623" s="41" t="str">
        <f>if(VLOOKUP($B623,'Zip Codes Analysis'!$B:$K,4,false)&gt;1, "Yes, Low Income Community", "No")</f>
        <v>No</v>
      </c>
      <c r="F623" s="43" t="str">
        <f t="shared" si="89"/>
        <v>Yes, Program Services Eligible</v>
      </c>
      <c r="G623" s="43" t="str">
        <f t="shared" si="2"/>
        <v>Yes, Underserved Program Services Eligible</v>
      </c>
      <c r="H623" s="40" t="b">
        <f t="shared" si="3"/>
        <v>1</v>
      </c>
      <c r="I623" s="40" t="b">
        <v>1</v>
      </c>
      <c r="J623" s="40" t="b">
        <v>0</v>
      </c>
      <c r="K623" s="40" t="b">
        <v>1</v>
      </c>
      <c r="L623" s="44" t="b">
        <v>0</v>
      </c>
      <c r="M623" s="44" t="b">
        <v>0</v>
      </c>
      <c r="N623" s="44" t="b">
        <v>0</v>
      </c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>
      <c r="A624" s="37"/>
      <c r="B624" s="40">
        <v>92258.0</v>
      </c>
      <c r="C624" s="41" t="str">
        <f>if(VLOOKUP($B624,'Zip Codes Analysis'!$B:$K,2,false)=true, "Yes, Disadvantaged Community", "No")</f>
        <v>No</v>
      </c>
      <c r="D624" s="42" t="str">
        <f>if(VLOOKUP($B624,'Zip Codes Analysis'!$B:$K,3,false)&gt;1, "Yes, Rural Community", "No")</f>
        <v>Yes, Rural Community</v>
      </c>
      <c r="E624" s="41" t="str">
        <f>if(VLOOKUP($B624,'Zip Codes Analysis'!$B:$K,4,false)&gt;1, "Yes, Low Income Community", "No")</f>
        <v>Yes, Low Income Community</v>
      </c>
      <c r="F624" s="43" t="str">
        <f t="shared" si="89"/>
        <v>Yes, Program Services Eligible</v>
      </c>
      <c r="G624" s="43" t="str">
        <f t="shared" si="2"/>
        <v>Yes, Underserved Program Services Eligible</v>
      </c>
      <c r="H624" s="40" t="b">
        <f t="shared" si="3"/>
        <v>1</v>
      </c>
      <c r="I624" s="40" t="b">
        <v>1</v>
      </c>
      <c r="J624" s="40" t="b">
        <v>1</v>
      </c>
      <c r="K624" s="40" t="b">
        <v>1</v>
      </c>
      <c r="L624" s="44" t="b">
        <v>0</v>
      </c>
      <c r="M624" s="44" t="b">
        <v>0</v>
      </c>
      <c r="N624" s="44" t="b">
        <v>0</v>
      </c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>
      <c r="A625" s="37"/>
      <c r="B625" s="34">
        <v>92259.0</v>
      </c>
      <c r="C625" s="16" t="str">
        <f>if(VLOOKUP($B625,'Zip Codes Analysis'!$B:$K,2,false)=true, "Yes, Disadvantaged Community", "No")</f>
        <v>No</v>
      </c>
      <c r="D625" s="41" t="str">
        <f>if(VLOOKUP($B625,'Zip Codes Analysis'!$B:$K,3,false)&gt;1, "Yes, Rural Community", "No")</f>
        <v>Yes, Rural Community</v>
      </c>
      <c r="E625" s="41" t="str">
        <f>if(VLOOKUP($B625,'Zip Codes Analysis'!$B:$K,4,false)&gt;1, "Yes, Low Income Community", "No")</f>
        <v>No</v>
      </c>
      <c r="F625" s="43" t="str">
        <f>If(AND(J625=FALSE,K625=FALSE), "No","Yes, Program Service Eligible")</f>
        <v>No</v>
      </c>
      <c r="G625" s="43" t="str">
        <f t="shared" si="2"/>
        <v>Yes, Underserved Program Services Eligible</v>
      </c>
      <c r="H625" s="34" t="b">
        <f t="shared" si="3"/>
        <v>1</v>
      </c>
      <c r="I625" s="34" t="b">
        <v>1</v>
      </c>
      <c r="J625" s="34" t="b">
        <v>0</v>
      </c>
      <c r="K625" s="34" t="b">
        <v>0</v>
      </c>
      <c r="L625" s="56" t="b">
        <v>0</v>
      </c>
      <c r="M625" s="56" t="b">
        <v>0</v>
      </c>
      <c r="N625" s="56" t="b">
        <v>0</v>
      </c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>
      <c r="A626" s="50"/>
      <c r="B626" s="51">
        <v>92260.0</v>
      </c>
      <c r="C626" s="42" t="str">
        <f>if(VLOOKUP($B626,'Zip Codes Analysis'!$B:$K,2,false)=true, "Yes, Disadvantaged Community", "No")</f>
        <v>No</v>
      </c>
      <c r="D626" s="42" t="str">
        <f>if(VLOOKUP($B626,'Zip Codes Analysis'!$B:$K,3,false)&gt;1, "Yes, Rural Community", "No")</f>
        <v>No</v>
      </c>
      <c r="E626" s="41" t="str">
        <f>if(VLOOKUP($B626,'Zip Codes Analysis'!$B:$K,4,false)&gt;1, "Yes, Low Income Community", "No")</f>
        <v>No</v>
      </c>
      <c r="F626" s="43" t="str">
        <f t="shared" ref="F626:F636" si="90">If(AND(J626=FALSE,K626=FALSE), "No","Yes, Program Services Eligible")</f>
        <v>Yes, Program Services Eligible</v>
      </c>
      <c r="G626" s="43" t="str">
        <f t="shared" si="2"/>
        <v>No</v>
      </c>
      <c r="H626" s="52" t="b">
        <f t="shared" si="3"/>
        <v>0</v>
      </c>
      <c r="I626" s="51" t="b">
        <v>0</v>
      </c>
      <c r="J626" s="51" t="b">
        <v>1</v>
      </c>
      <c r="K626" s="51" t="b">
        <v>1</v>
      </c>
      <c r="L626" s="53" t="b">
        <v>0</v>
      </c>
      <c r="M626" s="53" t="b">
        <v>0</v>
      </c>
      <c r="N626" s="53" t="b">
        <v>0</v>
      </c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>
      <c r="A627" s="50"/>
      <c r="B627" s="51">
        <v>92261.0</v>
      </c>
      <c r="C627" s="42" t="str">
        <f>if(VLOOKUP($B627,'Zip Codes Analysis'!$B:$K,2,false)=true, "Yes, Disadvantaged Community", "No")</f>
        <v>No</v>
      </c>
      <c r="D627" s="42" t="str">
        <f>if(VLOOKUP($B627,'Zip Codes Analysis'!$B:$K,3,false)&gt;1, "Yes, Rural Community", "No")</f>
        <v>No</v>
      </c>
      <c r="E627" s="41" t="str">
        <f>if(VLOOKUP($B627,'Zip Codes Analysis'!$B:$K,4,false)&gt;1, "Yes, Low Income Community", "No")</f>
        <v>No</v>
      </c>
      <c r="F627" s="43" t="str">
        <f t="shared" si="90"/>
        <v>Yes, Program Services Eligible</v>
      </c>
      <c r="G627" s="43" t="str">
        <f t="shared" si="2"/>
        <v>No</v>
      </c>
      <c r="H627" s="52" t="b">
        <f t="shared" si="3"/>
        <v>0</v>
      </c>
      <c r="I627" s="51" t="b">
        <v>0</v>
      </c>
      <c r="J627" s="51" t="b">
        <v>1</v>
      </c>
      <c r="K627" s="51" t="b">
        <v>0</v>
      </c>
      <c r="L627" s="53" t="b">
        <v>0</v>
      </c>
      <c r="M627" s="53" t="b">
        <v>0</v>
      </c>
      <c r="N627" s="53" t="b">
        <v>0</v>
      </c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>
      <c r="A628" s="50"/>
      <c r="B628" s="51">
        <v>92262.0</v>
      </c>
      <c r="C628" s="42" t="str">
        <f>if(VLOOKUP($B628,'Zip Codes Analysis'!$B:$K,2,false)=true, "Yes, Disadvantaged Community", "No")</f>
        <v>No</v>
      </c>
      <c r="D628" s="42" t="str">
        <f>if(VLOOKUP($B628,'Zip Codes Analysis'!$B:$K,3,false)&gt;1, "Yes, Rural Community", "No")</f>
        <v>No</v>
      </c>
      <c r="E628" s="41" t="str">
        <f>if(VLOOKUP($B628,'Zip Codes Analysis'!$B:$K,4,false)&gt;1, "Yes, Low Income Community", "No")</f>
        <v>No</v>
      </c>
      <c r="F628" s="43" t="str">
        <f t="shared" si="90"/>
        <v>Yes, Program Services Eligible</v>
      </c>
      <c r="G628" s="43" t="str">
        <f t="shared" si="2"/>
        <v>No</v>
      </c>
      <c r="H628" s="52" t="b">
        <f t="shared" si="3"/>
        <v>0</v>
      </c>
      <c r="I628" s="51" t="b">
        <v>0</v>
      </c>
      <c r="J628" s="51" t="b">
        <v>1</v>
      </c>
      <c r="K628" s="51" t="b">
        <v>1</v>
      </c>
      <c r="L628" s="53" t="b">
        <v>0</v>
      </c>
      <c r="M628" s="53" t="b">
        <v>0</v>
      </c>
      <c r="N628" s="53" t="b">
        <v>0</v>
      </c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>
      <c r="A629" s="50"/>
      <c r="B629" s="51">
        <v>92263.0</v>
      </c>
      <c r="C629" s="42" t="str">
        <f>if(VLOOKUP($B629,'Zip Codes Analysis'!$B:$K,2,false)=true, "Yes, Disadvantaged Community", "No")</f>
        <v>No</v>
      </c>
      <c r="D629" s="42" t="str">
        <f>if(VLOOKUP($B629,'Zip Codes Analysis'!$B:$K,3,false)&gt;1, "Yes, Rural Community", "No")</f>
        <v>No</v>
      </c>
      <c r="E629" s="41" t="str">
        <f>if(VLOOKUP($B629,'Zip Codes Analysis'!$B:$K,4,false)&gt;1, "Yes, Low Income Community", "No")</f>
        <v>No</v>
      </c>
      <c r="F629" s="43" t="str">
        <f t="shared" si="90"/>
        <v>Yes, Program Services Eligible</v>
      </c>
      <c r="G629" s="43" t="str">
        <f t="shared" si="2"/>
        <v>No</v>
      </c>
      <c r="H629" s="52" t="b">
        <f t="shared" si="3"/>
        <v>0</v>
      </c>
      <c r="I629" s="51" t="b">
        <v>0</v>
      </c>
      <c r="J629" s="51" t="b">
        <v>1</v>
      </c>
      <c r="K629" s="51" t="b">
        <v>0</v>
      </c>
      <c r="L629" s="53" t="b">
        <v>0</v>
      </c>
      <c r="M629" s="53" t="b">
        <v>0</v>
      </c>
      <c r="N629" s="53" t="b">
        <v>0</v>
      </c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>
      <c r="A630" s="1"/>
      <c r="B630" s="52">
        <v>92264.0</v>
      </c>
      <c r="C630" s="42" t="str">
        <f>if(VLOOKUP($B630,'Zip Codes Analysis'!$B:$K,2,false)=true, "Yes, Disadvantaged Community", "No")</f>
        <v>No</v>
      </c>
      <c r="D630" s="42" t="str">
        <f>if(VLOOKUP($B630,'Zip Codes Analysis'!$B:$K,3,false)&gt;1, "Yes, Rural Community", "No")</f>
        <v>No</v>
      </c>
      <c r="E630" s="41" t="str">
        <f>if(VLOOKUP($B630,'Zip Codes Analysis'!$B:$K,4,false)&gt;1, "Yes, Low Income Community", "No")</f>
        <v>No</v>
      </c>
      <c r="F630" s="43" t="str">
        <f t="shared" si="90"/>
        <v>Yes, Program Services Eligible</v>
      </c>
      <c r="G630" s="43" t="str">
        <f t="shared" si="2"/>
        <v>Yes, Underserved Program Services Eligible</v>
      </c>
      <c r="H630" s="52" t="b">
        <f t="shared" si="3"/>
        <v>0</v>
      </c>
      <c r="I630" s="52" t="b">
        <v>1</v>
      </c>
      <c r="J630" s="52" t="b">
        <v>1</v>
      </c>
      <c r="K630" s="52" t="b">
        <v>1</v>
      </c>
      <c r="L630" s="57" t="b">
        <v>0</v>
      </c>
      <c r="M630" s="57" t="b">
        <v>0</v>
      </c>
      <c r="N630" s="57" t="b">
        <v>0</v>
      </c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>
      <c r="A631" s="1"/>
      <c r="B631" s="52">
        <v>92266.0</v>
      </c>
      <c r="C631" s="42" t="str">
        <f>if(VLOOKUP($B631,'Zip Codes Analysis'!$B:$K,2,false)=true, "Yes, Disadvantaged Community", "No")</f>
        <v>No</v>
      </c>
      <c r="D631" s="42" t="str">
        <f>if(VLOOKUP($B631,'Zip Codes Analysis'!$B:$K,3,false)&gt;1, "Yes, Rural Community", "No")</f>
        <v>Yes, Rural Community</v>
      </c>
      <c r="E631" s="41" t="str">
        <f>if(VLOOKUP($B631,'Zip Codes Analysis'!$B:$K,4,false)&gt;1, "Yes, Low Income Community", "No")</f>
        <v>No</v>
      </c>
      <c r="F631" s="43" t="str">
        <f t="shared" si="90"/>
        <v>Yes, Program Services Eligible</v>
      </c>
      <c r="G631" s="43" t="str">
        <f t="shared" si="2"/>
        <v>Yes, Underserved Program Services Eligible</v>
      </c>
      <c r="H631" s="52" t="b">
        <f t="shared" si="3"/>
        <v>1</v>
      </c>
      <c r="I631" s="52" t="b">
        <v>1</v>
      </c>
      <c r="J631" s="52" t="b">
        <v>1</v>
      </c>
      <c r="K631" s="52" t="b">
        <v>0</v>
      </c>
      <c r="L631" s="57" t="b">
        <v>0</v>
      </c>
      <c r="M631" s="57" t="b">
        <v>0</v>
      </c>
      <c r="N631" s="57" t="b">
        <v>0</v>
      </c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>
      <c r="A632" s="1"/>
      <c r="B632" s="52">
        <v>92267.0</v>
      </c>
      <c r="C632" s="42" t="str">
        <f>if(VLOOKUP($B632,'Zip Codes Analysis'!$B:$K,2,false)=true, "Yes, Disadvantaged Community", "No")</f>
        <v>No</v>
      </c>
      <c r="D632" s="42" t="str">
        <f>if(VLOOKUP($B632,'Zip Codes Analysis'!$B:$K,3,false)&gt;1, "Yes, Rural Community", "No")</f>
        <v>Yes, Rural Community</v>
      </c>
      <c r="E632" s="41" t="str">
        <f>if(VLOOKUP($B632,'Zip Codes Analysis'!$B:$K,4,false)&gt;1, "Yes, Low Income Community", "No")</f>
        <v>No</v>
      </c>
      <c r="F632" s="43" t="str">
        <f t="shared" si="90"/>
        <v>Yes, Program Services Eligible</v>
      </c>
      <c r="G632" s="43" t="str">
        <f t="shared" si="2"/>
        <v>Yes, Underserved Program Services Eligible</v>
      </c>
      <c r="H632" s="52" t="b">
        <f t="shared" si="3"/>
        <v>1</v>
      </c>
      <c r="I632" s="52" t="b">
        <v>1</v>
      </c>
      <c r="J632" s="52" t="b">
        <v>1</v>
      </c>
      <c r="K632" s="52" t="b">
        <v>0</v>
      </c>
      <c r="L632" s="57" t="b">
        <v>0</v>
      </c>
      <c r="M632" s="57" t="b">
        <v>0</v>
      </c>
      <c r="N632" s="57" t="b">
        <v>0</v>
      </c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>
      <c r="A633" s="1"/>
      <c r="B633" s="52">
        <v>92268.0</v>
      </c>
      <c r="C633" s="42" t="str">
        <f>if(VLOOKUP($B633,'Zip Codes Analysis'!$B:$K,2,false)=true, "Yes, Disadvantaged Community", "No")</f>
        <v>No</v>
      </c>
      <c r="D633" s="42" t="str">
        <f>if(VLOOKUP($B633,'Zip Codes Analysis'!$B:$K,3,false)&gt;1, "Yes, Rural Community", "No")</f>
        <v>Yes, Rural Community</v>
      </c>
      <c r="E633" s="41" t="str">
        <f>if(VLOOKUP($B633,'Zip Codes Analysis'!$B:$K,4,false)&gt;1, "Yes, Low Income Community", "No")</f>
        <v>No</v>
      </c>
      <c r="F633" s="43" t="str">
        <f t="shared" si="90"/>
        <v>Yes, Program Services Eligible</v>
      </c>
      <c r="G633" s="43" t="str">
        <f t="shared" si="2"/>
        <v>Yes, Underserved Program Services Eligible</v>
      </c>
      <c r="H633" s="52" t="b">
        <f t="shared" si="3"/>
        <v>1</v>
      </c>
      <c r="I633" s="52" t="b">
        <v>1</v>
      </c>
      <c r="J633" s="52" t="b">
        <v>1</v>
      </c>
      <c r="K633" s="52" t="b">
        <v>0</v>
      </c>
      <c r="L633" s="57" t="b">
        <v>0</v>
      </c>
      <c r="M633" s="57" t="b">
        <v>0</v>
      </c>
      <c r="N633" s="57" t="b">
        <v>0</v>
      </c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>
      <c r="A634" s="50"/>
      <c r="B634" s="51">
        <v>92270.0</v>
      </c>
      <c r="C634" s="42" t="str">
        <f>if(VLOOKUP($B634,'Zip Codes Analysis'!$B:$K,2,false)=true, "Yes, Disadvantaged Community", "No")</f>
        <v>No</v>
      </c>
      <c r="D634" s="42" t="str">
        <f>if(VLOOKUP($B634,'Zip Codes Analysis'!$B:$K,3,false)&gt;1, "Yes, Rural Community", "No")</f>
        <v>No</v>
      </c>
      <c r="E634" s="41" t="str">
        <f>if(VLOOKUP($B634,'Zip Codes Analysis'!$B:$K,4,false)&gt;1, "Yes, Low Income Community", "No")</f>
        <v>No</v>
      </c>
      <c r="F634" s="43" t="str">
        <f t="shared" si="90"/>
        <v>Yes, Program Services Eligible</v>
      </c>
      <c r="G634" s="43" t="str">
        <f t="shared" si="2"/>
        <v>No</v>
      </c>
      <c r="H634" s="52" t="b">
        <f t="shared" si="3"/>
        <v>0</v>
      </c>
      <c r="I634" s="51" t="b">
        <v>0</v>
      </c>
      <c r="J634" s="51" t="b">
        <v>1</v>
      </c>
      <c r="K634" s="51" t="b">
        <v>1</v>
      </c>
      <c r="L634" s="53" t="b">
        <v>0</v>
      </c>
      <c r="M634" s="53" t="b">
        <v>0</v>
      </c>
      <c r="N634" s="53" t="b">
        <v>0</v>
      </c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>
      <c r="A635" s="37"/>
      <c r="B635" s="40">
        <v>92273.0</v>
      </c>
      <c r="C635" s="41" t="str">
        <f>if(VLOOKUP($B635,'Zip Codes Analysis'!$B:$K,2,false)=true, "Yes, Disadvantaged Community", "No")</f>
        <v>Yes, Disadvantaged Community</v>
      </c>
      <c r="D635" s="42" t="str">
        <f>if(VLOOKUP($B635,'Zip Codes Analysis'!$B:$K,3,false)&gt;1, "Yes, Rural Community", "No")</f>
        <v>Yes, Rural Community</v>
      </c>
      <c r="E635" s="41" t="str">
        <f>if(VLOOKUP($B635,'Zip Codes Analysis'!$B:$K,4,false)&gt;1, "Yes, Low Income Community", "No")</f>
        <v>No</v>
      </c>
      <c r="F635" s="43" t="str">
        <f t="shared" si="90"/>
        <v>Yes, Program Services Eligible</v>
      </c>
      <c r="G635" s="43" t="str">
        <f t="shared" si="2"/>
        <v>Yes, Underserved Program Services Eligible</v>
      </c>
      <c r="H635" s="40" t="b">
        <f t="shared" si="3"/>
        <v>1</v>
      </c>
      <c r="I635" s="40" t="b">
        <v>1</v>
      </c>
      <c r="J635" s="40" t="b">
        <v>0</v>
      </c>
      <c r="K635" s="40" t="b">
        <v>1</v>
      </c>
      <c r="L635" s="44" t="b">
        <v>0</v>
      </c>
      <c r="M635" s="44" t="b">
        <v>0</v>
      </c>
      <c r="N635" s="44" t="b">
        <v>0</v>
      </c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>
      <c r="A636" s="37"/>
      <c r="B636" s="40">
        <v>92274.0</v>
      </c>
      <c r="C636" s="41" t="str">
        <f>if(VLOOKUP($B636,'Zip Codes Analysis'!$B:$K,2,false)=true, "Yes, Disadvantaged Community", "No")</f>
        <v>Yes, Disadvantaged Community</v>
      </c>
      <c r="D636" s="42" t="str">
        <f>if(VLOOKUP($B636,'Zip Codes Analysis'!$B:$K,3,false)&gt;1, "Yes, Rural Community", "No")</f>
        <v>Yes, Rural Community</v>
      </c>
      <c r="E636" s="41" t="str">
        <f>if(VLOOKUP($B636,'Zip Codes Analysis'!$B:$K,4,false)&gt;1, "Yes, Low Income Community", "No")</f>
        <v>Yes, Low Income Community</v>
      </c>
      <c r="F636" s="43" t="str">
        <f t="shared" si="90"/>
        <v>Yes, Program Services Eligible</v>
      </c>
      <c r="G636" s="43" t="str">
        <f t="shared" si="2"/>
        <v>Yes, Underserved Program Services Eligible</v>
      </c>
      <c r="H636" s="40" t="b">
        <f t="shared" si="3"/>
        <v>1</v>
      </c>
      <c r="I636" s="40" t="b">
        <v>1</v>
      </c>
      <c r="J636" s="40" t="b">
        <v>0</v>
      </c>
      <c r="K636" s="40" t="b">
        <v>1</v>
      </c>
      <c r="L636" s="44" t="b">
        <v>0</v>
      </c>
      <c r="M636" s="44" t="b">
        <v>0</v>
      </c>
      <c r="N636" s="44" t="b">
        <v>0</v>
      </c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>
      <c r="A637" s="37"/>
      <c r="B637" s="34">
        <v>92275.0</v>
      </c>
      <c r="C637" s="16" t="str">
        <f>if(VLOOKUP($B637,'Zip Codes Analysis'!$B:$K,2,false)=true, "Yes, Disadvantaged Community", "No")</f>
        <v>No</v>
      </c>
      <c r="D637" s="41" t="str">
        <f>if(VLOOKUP($B637,'Zip Codes Analysis'!$B:$K,3,false)&gt;1, "Yes, Rural Community", "No")</f>
        <v>Yes, Rural Community</v>
      </c>
      <c r="E637" s="41" t="str">
        <f>if(VLOOKUP($B637,'Zip Codes Analysis'!$B:$K,4,false)&gt;1, "Yes, Low Income Community", "No")</f>
        <v>No</v>
      </c>
      <c r="F637" s="43" t="str">
        <f>If(AND(J637=FALSE,K637=FALSE), "No","Yes, Program Service Eligible")</f>
        <v>No</v>
      </c>
      <c r="G637" s="43" t="str">
        <f t="shared" si="2"/>
        <v>Yes, Underserved Program Services Eligible</v>
      </c>
      <c r="H637" s="34" t="b">
        <f t="shared" si="3"/>
        <v>1</v>
      </c>
      <c r="I637" s="34" t="b">
        <v>1</v>
      </c>
      <c r="J637" s="34" t="b">
        <v>0</v>
      </c>
      <c r="K637" s="34" t="b">
        <v>0</v>
      </c>
      <c r="L637" s="56" t="b">
        <v>0</v>
      </c>
      <c r="M637" s="56" t="b">
        <v>0</v>
      </c>
      <c r="N637" s="56" t="b">
        <v>0</v>
      </c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>
      <c r="A638" s="50"/>
      <c r="B638" s="51">
        <v>92276.0</v>
      </c>
      <c r="C638" s="42" t="str">
        <f>if(VLOOKUP($B638,'Zip Codes Analysis'!$B:$K,2,false)=true, "Yes, Disadvantaged Community", "No")</f>
        <v>No</v>
      </c>
      <c r="D638" s="42" t="str">
        <f>if(VLOOKUP($B638,'Zip Codes Analysis'!$B:$K,3,false)&gt;1, "Yes, Rural Community", "No")</f>
        <v>No</v>
      </c>
      <c r="E638" s="41" t="str">
        <f>if(VLOOKUP($B638,'Zip Codes Analysis'!$B:$K,4,false)&gt;1, "Yes, Low Income Community", "No")</f>
        <v>No</v>
      </c>
      <c r="F638" s="43" t="str">
        <f t="shared" ref="F638:F640" si="91">If(AND(J638=FALSE,K638=FALSE), "No","Yes, Program Services Eligible")</f>
        <v>Yes, Program Services Eligible</v>
      </c>
      <c r="G638" s="43" t="str">
        <f t="shared" si="2"/>
        <v>No</v>
      </c>
      <c r="H638" s="52" t="b">
        <f t="shared" si="3"/>
        <v>0</v>
      </c>
      <c r="I638" s="51" t="b">
        <v>0</v>
      </c>
      <c r="J638" s="51" t="b">
        <v>0</v>
      </c>
      <c r="K638" s="51" t="b">
        <v>1</v>
      </c>
      <c r="L638" s="53" t="b">
        <v>0</v>
      </c>
      <c r="M638" s="53" t="b">
        <v>0</v>
      </c>
      <c r="N638" s="53" t="b">
        <v>0</v>
      </c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>
      <c r="A639" s="1"/>
      <c r="B639" s="52">
        <v>92277.0</v>
      </c>
      <c r="C639" s="42" t="str">
        <f>if(VLOOKUP($B639,'Zip Codes Analysis'!$B:$K,2,false)=true, "Yes, Disadvantaged Community", "No")</f>
        <v>No</v>
      </c>
      <c r="D639" s="42" t="str">
        <f>if(VLOOKUP($B639,'Zip Codes Analysis'!$B:$K,3,false)&gt;1, "Yes, Rural Community", "No")</f>
        <v>Yes, Rural Community</v>
      </c>
      <c r="E639" s="41" t="str">
        <f>if(VLOOKUP($B639,'Zip Codes Analysis'!$B:$K,4,false)&gt;1, "Yes, Low Income Community", "No")</f>
        <v>No</v>
      </c>
      <c r="F639" s="43" t="str">
        <f t="shared" si="91"/>
        <v>Yes, Program Services Eligible</v>
      </c>
      <c r="G639" s="43" t="str">
        <f t="shared" si="2"/>
        <v>Yes, Underserved Program Services Eligible</v>
      </c>
      <c r="H639" s="52" t="b">
        <f t="shared" si="3"/>
        <v>1</v>
      </c>
      <c r="I639" s="52" t="b">
        <v>1</v>
      </c>
      <c r="J639" s="52" t="b">
        <v>1</v>
      </c>
      <c r="K639" s="52" t="b">
        <v>1</v>
      </c>
      <c r="L639" s="57" t="b">
        <v>0</v>
      </c>
      <c r="M639" s="57" t="b">
        <v>0</v>
      </c>
      <c r="N639" s="57" t="b">
        <v>0</v>
      </c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>
      <c r="A640" s="1"/>
      <c r="B640" s="52">
        <v>92278.0</v>
      </c>
      <c r="C640" s="42" t="str">
        <f>if(VLOOKUP($B640,'Zip Codes Analysis'!$B:$K,2,false)=true, "Yes, Disadvantaged Community", "No")</f>
        <v>No</v>
      </c>
      <c r="D640" s="42" t="str">
        <f>if(VLOOKUP($B640,'Zip Codes Analysis'!$B:$K,3,false)&gt;1, "Yes, Rural Community", "No")</f>
        <v>Yes, Rural Community</v>
      </c>
      <c r="E640" s="41" t="str">
        <f>if(VLOOKUP($B640,'Zip Codes Analysis'!$B:$K,4,false)&gt;1, "Yes, Low Income Community", "No")</f>
        <v>No</v>
      </c>
      <c r="F640" s="43" t="str">
        <f t="shared" si="91"/>
        <v>Yes, Program Services Eligible</v>
      </c>
      <c r="G640" s="43" t="str">
        <f t="shared" si="2"/>
        <v>Yes, Underserved Program Services Eligible</v>
      </c>
      <c r="H640" s="52" t="b">
        <f t="shared" si="3"/>
        <v>1</v>
      </c>
      <c r="I640" s="52" t="b">
        <v>1</v>
      </c>
      <c r="J640" s="52" t="b">
        <v>1</v>
      </c>
      <c r="K640" s="52" t="b">
        <v>0</v>
      </c>
      <c r="L640" s="57" t="b">
        <v>0</v>
      </c>
      <c r="M640" s="57" t="b">
        <v>0</v>
      </c>
      <c r="N640" s="57" t="b">
        <v>0</v>
      </c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>
      <c r="A641" s="37"/>
      <c r="B641" s="34">
        <v>92279.0</v>
      </c>
      <c r="C641" s="16" t="str">
        <f>if(VLOOKUP($B641,'Zip Codes Analysis'!$B:$K,2,false)=true, "Yes, Disadvantaged Community", "No")</f>
        <v>No</v>
      </c>
      <c r="D641" s="41" t="str">
        <f>if(VLOOKUP($B641,'Zip Codes Analysis'!$B:$K,3,false)&gt;1, "Yes, Rural Community", "No")</f>
        <v>No</v>
      </c>
      <c r="E641" s="41" t="str">
        <f>if(VLOOKUP($B641,'Zip Codes Analysis'!$B:$K,4,false)&gt;1, "Yes, Low Income Community", "No")</f>
        <v>No</v>
      </c>
      <c r="F641" s="43" t="str">
        <f>If(AND(J641=FALSE,K641=FALSE), "No","Yes, Program Service Eligible")</f>
        <v>No</v>
      </c>
      <c r="G641" s="43" t="str">
        <f t="shared" si="2"/>
        <v>No</v>
      </c>
      <c r="H641" s="34" t="b">
        <f t="shared" si="3"/>
        <v>0</v>
      </c>
      <c r="I641" s="34" t="b">
        <v>0</v>
      </c>
      <c r="J641" s="34" t="b">
        <v>0</v>
      </c>
      <c r="K641" s="34" t="b">
        <v>0</v>
      </c>
      <c r="L641" s="56" t="b">
        <v>0</v>
      </c>
      <c r="M641" s="56" t="b">
        <v>0</v>
      </c>
      <c r="N641" s="56" t="b">
        <v>0</v>
      </c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>
      <c r="A642" s="1"/>
      <c r="B642" s="52">
        <v>92280.0</v>
      </c>
      <c r="C642" s="42" t="str">
        <f>if(VLOOKUP($B642,'Zip Codes Analysis'!$B:$K,2,false)=true, "Yes, Disadvantaged Community", "No")</f>
        <v>No</v>
      </c>
      <c r="D642" s="42" t="str">
        <f>if(VLOOKUP($B642,'Zip Codes Analysis'!$B:$K,3,false)&gt;1, "Yes, Rural Community", "No")</f>
        <v>Yes, Rural Community</v>
      </c>
      <c r="E642" s="41" t="str">
        <f>if(VLOOKUP($B642,'Zip Codes Analysis'!$B:$K,4,false)&gt;1, "Yes, Low Income Community", "No")</f>
        <v>No</v>
      </c>
      <c r="F642" s="43" t="str">
        <f t="shared" ref="F642:F648" si="92">If(AND(J642=FALSE,K642=FALSE), "No","Yes, Program Services Eligible")</f>
        <v>Yes, Program Services Eligible</v>
      </c>
      <c r="G642" s="43" t="str">
        <f t="shared" si="2"/>
        <v>Yes, Underserved Program Services Eligible</v>
      </c>
      <c r="H642" s="52" t="b">
        <f t="shared" si="3"/>
        <v>1</v>
      </c>
      <c r="I642" s="52" t="b">
        <v>1</v>
      </c>
      <c r="J642" s="52" t="b">
        <v>1</v>
      </c>
      <c r="K642" s="52" t="b">
        <v>0</v>
      </c>
      <c r="L642" s="57" t="b">
        <v>0</v>
      </c>
      <c r="M642" s="57" t="b">
        <v>0</v>
      </c>
      <c r="N642" s="57" t="b">
        <v>0</v>
      </c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>
      <c r="A643" s="37"/>
      <c r="B643" s="40">
        <v>92281.0</v>
      </c>
      <c r="C643" s="41" t="str">
        <f>if(VLOOKUP($B643,'Zip Codes Analysis'!$B:$K,2,false)=true, "Yes, Disadvantaged Community", "No")</f>
        <v>Yes, Disadvantaged Community</v>
      </c>
      <c r="D643" s="42" t="str">
        <f>if(VLOOKUP($B643,'Zip Codes Analysis'!$B:$K,3,false)&gt;1, "Yes, Rural Community", "No")</f>
        <v>Yes, Rural Community</v>
      </c>
      <c r="E643" s="41" t="str">
        <f>if(VLOOKUP($B643,'Zip Codes Analysis'!$B:$K,4,false)&gt;1, "Yes, Low Income Community", "No")</f>
        <v>No</v>
      </c>
      <c r="F643" s="43" t="str">
        <f t="shared" si="92"/>
        <v>Yes, Program Services Eligible</v>
      </c>
      <c r="G643" s="43" t="str">
        <f t="shared" si="2"/>
        <v>Yes, Underserved Program Services Eligible</v>
      </c>
      <c r="H643" s="40" t="b">
        <f t="shared" si="3"/>
        <v>1</v>
      </c>
      <c r="I643" s="40" t="b">
        <v>1</v>
      </c>
      <c r="J643" s="40" t="b">
        <v>0</v>
      </c>
      <c r="K643" s="40" t="b">
        <v>1</v>
      </c>
      <c r="L643" s="44" t="b">
        <v>0</v>
      </c>
      <c r="M643" s="44" t="b">
        <v>0</v>
      </c>
      <c r="N643" s="44" t="b">
        <v>0</v>
      </c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>
      <c r="A644" s="37"/>
      <c r="B644" s="40">
        <v>92282.0</v>
      </c>
      <c r="C644" s="41" t="str">
        <f>if(VLOOKUP($B644,'Zip Codes Analysis'!$B:$K,2,false)=true, "Yes, Disadvantaged Community", "No")</f>
        <v>Yes, Disadvantaged Community</v>
      </c>
      <c r="D644" s="42" t="str">
        <f>if(VLOOKUP($B644,'Zip Codes Analysis'!$B:$K,3,false)&gt;1, "Yes, Rural Community", "No")</f>
        <v>Yes, Rural Community</v>
      </c>
      <c r="E644" s="41" t="str">
        <f>if(VLOOKUP($B644,'Zip Codes Analysis'!$B:$K,4,false)&gt;1, "Yes, Low Income Community", "No")</f>
        <v>No</v>
      </c>
      <c r="F644" s="43" t="str">
        <f t="shared" si="92"/>
        <v>Yes, Program Services Eligible</v>
      </c>
      <c r="G644" s="43" t="str">
        <f t="shared" si="2"/>
        <v>Yes, Underserved Program Services Eligible</v>
      </c>
      <c r="H644" s="40" t="b">
        <f t="shared" si="3"/>
        <v>1</v>
      </c>
      <c r="I644" s="40" t="b">
        <v>1</v>
      </c>
      <c r="J644" s="40" t="b">
        <v>1</v>
      </c>
      <c r="K644" s="40" t="b">
        <v>0</v>
      </c>
      <c r="L644" s="44" t="b">
        <v>0</v>
      </c>
      <c r="M644" s="44" t="b">
        <v>0</v>
      </c>
      <c r="N644" s="44" t="b">
        <v>0</v>
      </c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>
      <c r="A645" s="37"/>
      <c r="B645" s="40">
        <v>92283.0</v>
      </c>
      <c r="C645" s="41" t="str">
        <f>if(VLOOKUP($B645,'Zip Codes Analysis'!$B:$K,2,false)=true, "Yes, Disadvantaged Community", "No")</f>
        <v>No</v>
      </c>
      <c r="D645" s="42" t="str">
        <f>if(VLOOKUP($B645,'Zip Codes Analysis'!$B:$K,3,false)&gt;1, "Yes, Rural Community", "No")</f>
        <v>No</v>
      </c>
      <c r="E645" s="41" t="str">
        <f>if(VLOOKUP($B645,'Zip Codes Analysis'!$B:$K,4,false)&gt;1, "Yes, Low Income Community", "No")</f>
        <v>Yes, Low Income Community</v>
      </c>
      <c r="F645" s="43" t="str">
        <f t="shared" si="92"/>
        <v>Yes, Program Services Eligible</v>
      </c>
      <c r="G645" s="43" t="str">
        <f t="shared" si="2"/>
        <v>Yes, Underserved Program Services Eligible</v>
      </c>
      <c r="H645" s="40" t="b">
        <f t="shared" si="3"/>
        <v>0</v>
      </c>
      <c r="I645" s="40" t="b">
        <v>1</v>
      </c>
      <c r="J645" s="40" t="b">
        <v>1</v>
      </c>
      <c r="K645" s="40" t="b">
        <v>0</v>
      </c>
      <c r="L645" s="44" t="b">
        <v>0</v>
      </c>
      <c r="M645" s="44" t="b">
        <v>0</v>
      </c>
      <c r="N645" s="44" t="b">
        <v>0</v>
      </c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>
      <c r="A646" s="37"/>
      <c r="B646" s="40">
        <v>92284.0</v>
      </c>
      <c r="C646" s="41" t="str">
        <f>if(VLOOKUP($B646,'Zip Codes Analysis'!$B:$K,2,false)=true, "Yes, Disadvantaged Community", "No")</f>
        <v>No</v>
      </c>
      <c r="D646" s="42" t="str">
        <f>if(VLOOKUP($B646,'Zip Codes Analysis'!$B:$K,3,false)&gt;1, "Yes, Rural Community", "No")</f>
        <v>Yes, Rural Community</v>
      </c>
      <c r="E646" s="41" t="str">
        <f>if(VLOOKUP($B646,'Zip Codes Analysis'!$B:$K,4,false)&gt;1, "Yes, Low Income Community", "No")</f>
        <v>Yes, Low Income Community</v>
      </c>
      <c r="F646" s="43" t="str">
        <f t="shared" si="92"/>
        <v>Yes, Program Services Eligible</v>
      </c>
      <c r="G646" s="43" t="str">
        <f t="shared" si="2"/>
        <v>Yes, Underserved Program Services Eligible</v>
      </c>
      <c r="H646" s="40" t="b">
        <f t="shared" si="3"/>
        <v>1</v>
      </c>
      <c r="I646" s="40" t="b">
        <v>1</v>
      </c>
      <c r="J646" s="40" t="b">
        <v>1</v>
      </c>
      <c r="K646" s="40" t="b">
        <v>1</v>
      </c>
      <c r="L646" s="44" t="b">
        <v>0</v>
      </c>
      <c r="M646" s="44" t="b">
        <v>0</v>
      </c>
      <c r="N646" s="44" t="b">
        <v>0</v>
      </c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>
      <c r="A647" s="1"/>
      <c r="B647" s="52">
        <v>92285.0</v>
      </c>
      <c r="C647" s="42" t="str">
        <f>if(VLOOKUP($B647,'Zip Codes Analysis'!$B:$K,2,false)=true, "Yes, Disadvantaged Community", "No")</f>
        <v>No</v>
      </c>
      <c r="D647" s="42" t="str">
        <f>if(VLOOKUP($B647,'Zip Codes Analysis'!$B:$K,3,false)&gt;1, "Yes, Rural Community", "No")</f>
        <v>Yes, Rural Community</v>
      </c>
      <c r="E647" s="41" t="str">
        <f>if(VLOOKUP($B647,'Zip Codes Analysis'!$B:$K,4,false)&gt;1, "Yes, Low Income Community", "No")</f>
        <v>No</v>
      </c>
      <c r="F647" s="43" t="str">
        <f t="shared" si="92"/>
        <v>Yes, Program Services Eligible</v>
      </c>
      <c r="G647" s="43" t="str">
        <f t="shared" si="2"/>
        <v>Yes, Underserved Program Services Eligible</v>
      </c>
      <c r="H647" s="52" t="b">
        <f t="shared" si="3"/>
        <v>1</v>
      </c>
      <c r="I647" s="52" t="b">
        <v>1</v>
      </c>
      <c r="J647" s="52" t="b">
        <v>1</v>
      </c>
      <c r="K647" s="52" t="b">
        <v>0</v>
      </c>
      <c r="L647" s="57" t="b">
        <v>0</v>
      </c>
      <c r="M647" s="57" t="b">
        <v>0</v>
      </c>
      <c r="N647" s="57" t="b">
        <v>0</v>
      </c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>
      <c r="A648" s="1"/>
      <c r="B648" s="52">
        <v>92286.0</v>
      </c>
      <c r="C648" s="42" t="str">
        <f>if(VLOOKUP($B648,'Zip Codes Analysis'!$B:$K,2,false)=true, "Yes, Disadvantaged Community", "No")</f>
        <v>No</v>
      </c>
      <c r="D648" s="42" t="str">
        <f>if(VLOOKUP($B648,'Zip Codes Analysis'!$B:$K,3,false)&gt;1, "Yes, Rural Community", "No")</f>
        <v>Yes, Rural Community</v>
      </c>
      <c r="E648" s="41" t="str">
        <f>if(VLOOKUP($B648,'Zip Codes Analysis'!$B:$K,4,false)&gt;1, "Yes, Low Income Community", "No")</f>
        <v>No</v>
      </c>
      <c r="F648" s="43" t="str">
        <f t="shared" si="92"/>
        <v>Yes, Program Services Eligible</v>
      </c>
      <c r="G648" s="43" t="str">
        <f t="shared" si="2"/>
        <v>Yes, Underserved Program Services Eligible</v>
      </c>
      <c r="H648" s="52" t="b">
        <f t="shared" si="3"/>
        <v>1</v>
      </c>
      <c r="I648" s="52" t="b">
        <v>1</v>
      </c>
      <c r="J648" s="52" t="b">
        <v>1</v>
      </c>
      <c r="K648" s="52" t="b">
        <v>0</v>
      </c>
      <c r="L648" s="57" t="b">
        <v>0</v>
      </c>
      <c r="M648" s="57" t="b">
        <v>0</v>
      </c>
      <c r="N648" s="57" t="b">
        <v>0</v>
      </c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>
      <c r="A649" s="37"/>
      <c r="B649" s="34">
        <v>92292.0</v>
      </c>
      <c r="C649" s="16" t="str">
        <f>if(VLOOKUP($B649,'Zip Codes Analysis'!$B:$K,2,false)=true, "Yes, Disadvantaged Community", "No")</f>
        <v>No</v>
      </c>
      <c r="D649" s="41" t="str">
        <f>if(VLOOKUP($B649,'Zip Codes Analysis'!$B:$K,3,false)&gt;1, "Yes, Rural Community", "No")</f>
        <v>No</v>
      </c>
      <c r="E649" s="41" t="str">
        <f>if(VLOOKUP($B649,'Zip Codes Analysis'!$B:$K,4,false)&gt;1, "Yes, Low Income Community", "No")</f>
        <v>No</v>
      </c>
      <c r="F649" s="43" t="str">
        <f>If(AND(J649=FALSE,K649=FALSE), "No","Yes, Program Service Eligible")</f>
        <v>No</v>
      </c>
      <c r="G649" s="43" t="str">
        <f t="shared" si="2"/>
        <v>No</v>
      </c>
      <c r="H649" s="34" t="b">
        <f t="shared" si="3"/>
        <v>0</v>
      </c>
      <c r="I649" s="34" t="b">
        <v>0</v>
      </c>
      <c r="J649" s="34" t="b">
        <v>0</v>
      </c>
      <c r="K649" s="34" t="b">
        <v>0</v>
      </c>
      <c r="L649" s="56" t="b">
        <v>0</v>
      </c>
      <c r="M649" s="56" t="b">
        <v>0</v>
      </c>
      <c r="N649" s="56" t="b">
        <v>0</v>
      </c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>
      <c r="A650" s="37"/>
      <c r="B650" s="40">
        <v>92301.0</v>
      </c>
      <c r="C650" s="41" t="str">
        <f>if(VLOOKUP($B650,'Zip Codes Analysis'!$B:$K,2,false)=true, "Yes, Disadvantaged Community", "No")</f>
        <v>Yes, Disadvantaged Community</v>
      </c>
      <c r="D650" s="42" t="str">
        <f>if(VLOOKUP($B650,'Zip Codes Analysis'!$B:$K,3,false)&gt;1, "Yes, Rural Community", "No")</f>
        <v>Yes, Rural Community</v>
      </c>
      <c r="E650" s="41" t="str">
        <f>if(VLOOKUP($B650,'Zip Codes Analysis'!$B:$K,4,false)&gt;1, "Yes, Low Income Community", "No")</f>
        <v>Yes, Low Income Community</v>
      </c>
      <c r="F650" s="43" t="str">
        <f t="shared" ref="F650:F652" si="93">If(AND(J650=FALSE,K650=FALSE), "No","Yes, Program Services Eligible")</f>
        <v>Yes, Program Services Eligible</v>
      </c>
      <c r="G650" s="43" t="str">
        <f t="shared" si="2"/>
        <v>Yes, Underserved Program Services Eligible</v>
      </c>
      <c r="H650" s="40" t="b">
        <f t="shared" si="3"/>
        <v>1</v>
      </c>
      <c r="I650" s="40" t="b">
        <v>1</v>
      </c>
      <c r="J650" s="40" t="b">
        <v>1</v>
      </c>
      <c r="K650" s="40" t="b">
        <v>1</v>
      </c>
      <c r="L650" s="44" t="b">
        <v>0</v>
      </c>
      <c r="M650" s="44" t="b">
        <v>0</v>
      </c>
      <c r="N650" s="44" t="b">
        <v>0</v>
      </c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>
      <c r="A651" s="37"/>
      <c r="B651" s="40">
        <v>92304.0</v>
      </c>
      <c r="C651" s="41" t="str">
        <f>if(VLOOKUP($B651,'Zip Codes Analysis'!$B:$K,2,false)=true, "Yes, Disadvantaged Community", "No")</f>
        <v>Yes, Disadvantaged Community</v>
      </c>
      <c r="D651" s="42" t="str">
        <f>if(VLOOKUP($B651,'Zip Codes Analysis'!$B:$K,3,false)&gt;1, "Yes, Rural Community", "No")</f>
        <v>Yes, Rural Community</v>
      </c>
      <c r="E651" s="41" t="str">
        <f>if(VLOOKUP($B651,'Zip Codes Analysis'!$B:$K,4,false)&gt;1, "Yes, Low Income Community", "No")</f>
        <v>No</v>
      </c>
      <c r="F651" s="43" t="str">
        <f t="shared" si="93"/>
        <v>Yes, Program Services Eligible</v>
      </c>
      <c r="G651" s="43" t="str">
        <f t="shared" si="2"/>
        <v>Yes, Underserved Program Services Eligible</v>
      </c>
      <c r="H651" s="40" t="b">
        <f t="shared" si="3"/>
        <v>1</v>
      </c>
      <c r="I651" s="40" t="b">
        <v>1</v>
      </c>
      <c r="J651" s="40" t="b">
        <v>1</v>
      </c>
      <c r="K651" s="40" t="b">
        <v>0</v>
      </c>
      <c r="L651" s="44" t="b">
        <v>0</v>
      </c>
      <c r="M651" s="44" t="b">
        <v>0</v>
      </c>
      <c r="N651" s="44" t="b">
        <v>0</v>
      </c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>
      <c r="A652" s="1"/>
      <c r="B652" s="52">
        <v>92305.0</v>
      </c>
      <c r="C652" s="42" t="str">
        <f>if(VLOOKUP($B652,'Zip Codes Analysis'!$B:$K,2,false)=true, "Yes, Disadvantaged Community", "No")</f>
        <v>No</v>
      </c>
      <c r="D652" s="42" t="str">
        <f>if(VLOOKUP($B652,'Zip Codes Analysis'!$B:$K,3,false)&gt;1, "Yes, Rural Community", "No")</f>
        <v>Yes, Rural Community</v>
      </c>
      <c r="E652" s="41" t="str">
        <f>if(VLOOKUP($B652,'Zip Codes Analysis'!$B:$K,4,false)&gt;1, "Yes, Low Income Community", "No")</f>
        <v>No</v>
      </c>
      <c r="F652" s="43" t="str">
        <f t="shared" si="93"/>
        <v>Yes, Program Services Eligible</v>
      </c>
      <c r="G652" s="43" t="str">
        <f t="shared" si="2"/>
        <v>Yes, Underserved Program Services Eligible</v>
      </c>
      <c r="H652" s="52" t="b">
        <f t="shared" si="3"/>
        <v>1</v>
      </c>
      <c r="I652" s="52" t="b">
        <v>1</v>
      </c>
      <c r="J652" s="52" t="b">
        <v>1</v>
      </c>
      <c r="K652" s="52" t="b">
        <v>0</v>
      </c>
      <c r="L652" s="57" t="b">
        <v>0</v>
      </c>
      <c r="M652" s="57" t="b">
        <v>0</v>
      </c>
      <c r="N652" s="57" t="b">
        <v>0</v>
      </c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>
      <c r="A653" s="37"/>
      <c r="B653" s="34">
        <v>92306.0</v>
      </c>
      <c r="C653" s="16" t="str">
        <f>if(VLOOKUP($B653,'Zip Codes Analysis'!$B:$K,2,false)=true, "Yes, Disadvantaged Community", "No")</f>
        <v>No</v>
      </c>
      <c r="D653" s="41" t="str">
        <f>if(VLOOKUP($B653,'Zip Codes Analysis'!$B:$K,3,false)&gt;1, "Yes, Rural Community", "No")</f>
        <v>No</v>
      </c>
      <c r="E653" s="41" t="str">
        <f>if(VLOOKUP($B653,'Zip Codes Analysis'!$B:$K,4,false)&gt;1, "Yes, Low Income Community", "No")</f>
        <v>No</v>
      </c>
      <c r="F653" s="43" t="str">
        <f>If(AND(J653=FALSE,K653=FALSE), "No","Yes, Program Service Eligible")</f>
        <v>No</v>
      </c>
      <c r="G653" s="43" t="str">
        <f t="shared" si="2"/>
        <v>No</v>
      </c>
      <c r="H653" s="34" t="b">
        <f t="shared" si="3"/>
        <v>0</v>
      </c>
      <c r="I653" s="34" t="b">
        <v>0</v>
      </c>
      <c r="J653" s="34" t="b">
        <v>0</v>
      </c>
      <c r="K653" s="34" t="b">
        <v>0</v>
      </c>
      <c r="L653" s="56" t="b">
        <v>0</v>
      </c>
      <c r="M653" s="56" t="b">
        <v>0</v>
      </c>
      <c r="N653" s="56" t="b">
        <v>0</v>
      </c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>
      <c r="A654" s="37"/>
      <c r="B654" s="40">
        <v>92307.0</v>
      </c>
      <c r="C654" s="41" t="str">
        <f>if(VLOOKUP($B654,'Zip Codes Analysis'!$B:$K,2,false)=true, "Yes, Disadvantaged Community", "No")</f>
        <v>Yes, Disadvantaged Community</v>
      </c>
      <c r="D654" s="42" t="str">
        <f>if(VLOOKUP($B654,'Zip Codes Analysis'!$B:$K,3,false)&gt;1, "Yes, Rural Community", "No")</f>
        <v>Yes, Rural Community</v>
      </c>
      <c r="E654" s="41" t="str">
        <f>if(VLOOKUP($B654,'Zip Codes Analysis'!$B:$K,4,false)&gt;1, "Yes, Low Income Community", "No")</f>
        <v>No</v>
      </c>
      <c r="F654" s="43" t="str">
        <f t="shared" ref="F654:F661" si="94">If(AND(J654=FALSE,K654=FALSE), "No","Yes, Program Services Eligible")</f>
        <v>Yes, Program Services Eligible</v>
      </c>
      <c r="G654" s="43" t="str">
        <f t="shared" si="2"/>
        <v>Yes, Underserved Program Services Eligible</v>
      </c>
      <c r="H654" s="40" t="b">
        <f t="shared" si="3"/>
        <v>1</v>
      </c>
      <c r="I654" s="40" t="b">
        <v>1</v>
      </c>
      <c r="J654" s="40" t="b">
        <v>1</v>
      </c>
      <c r="K654" s="40" t="b">
        <v>0</v>
      </c>
      <c r="L654" s="44" t="b">
        <v>0</v>
      </c>
      <c r="M654" s="44" t="b">
        <v>0</v>
      </c>
      <c r="N654" s="44" t="b">
        <v>0</v>
      </c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>
      <c r="A655" s="50"/>
      <c r="B655" s="51">
        <v>92308.0</v>
      </c>
      <c r="C655" s="42" t="str">
        <f>if(VLOOKUP($B655,'Zip Codes Analysis'!$B:$K,2,false)=true, "Yes, Disadvantaged Community", "No")</f>
        <v>No</v>
      </c>
      <c r="D655" s="42" t="str">
        <f>if(VLOOKUP($B655,'Zip Codes Analysis'!$B:$K,3,false)&gt;1, "Yes, Rural Community", "No")</f>
        <v>No</v>
      </c>
      <c r="E655" s="41" t="str">
        <f>if(VLOOKUP($B655,'Zip Codes Analysis'!$B:$K,4,false)&gt;1, "Yes, Low Income Community", "No")</f>
        <v>No</v>
      </c>
      <c r="F655" s="43" t="str">
        <f t="shared" si="94"/>
        <v>Yes, Program Services Eligible</v>
      </c>
      <c r="G655" s="43" t="str">
        <f t="shared" si="2"/>
        <v>No</v>
      </c>
      <c r="H655" s="52" t="b">
        <f t="shared" si="3"/>
        <v>0</v>
      </c>
      <c r="I655" s="51" t="b">
        <v>0</v>
      </c>
      <c r="J655" s="51" t="b">
        <v>1</v>
      </c>
      <c r="K655" s="51" t="b">
        <v>1</v>
      </c>
      <c r="L655" s="53" t="b">
        <v>0</v>
      </c>
      <c r="M655" s="53" t="b">
        <v>0</v>
      </c>
      <c r="N655" s="53" t="b">
        <v>0</v>
      </c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>
      <c r="A656" s="37"/>
      <c r="B656" s="40">
        <v>92309.0</v>
      </c>
      <c r="C656" s="41" t="str">
        <f>if(VLOOKUP($B656,'Zip Codes Analysis'!$B:$K,2,false)=true, "Yes, Disadvantaged Community", "No")</f>
        <v>Yes, Disadvantaged Community</v>
      </c>
      <c r="D656" s="42" t="str">
        <f>if(VLOOKUP($B656,'Zip Codes Analysis'!$B:$K,3,false)&gt;1, "Yes, Rural Community", "No")</f>
        <v>Yes, Rural Community</v>
      </c>
      <c r="E656" s="41" t="str">
        <f>if(VLOOKUP($B656,'Zip Codes Analysis'!$B:$K,4,false)&gt;1, "Yes, Low Income Community", "No")</f>
        <v>No</v>
      </c>
      <c r="F656" s="43" t="str">
        <f t="shared" si="94"/>
        <v>Yes, Program Services Eligible</v>
      </c>
      <c r="G656" s="43" t="str">
        <f t="shared" si="2"/>
        <v>Yes, Underserved Program Services Eligible</v>
      </c>
      <c r="H656" s="40" t="b">
        <f t="shared" si="3"/>
        <v>1</v>
      </c>
      <c r="I656" s="40" t="b">
        <v>1</v>
      </c>
      <c r="J656" s="40" t="b">
        <v>1</v>
      </c>
      <c r="K656" s="40" t="b">
        <v>0</v>
      </c>
      <c r="L656" s="44" t="b">
        <v>0</v>
      </c>
      <c r="M656" s="44" t="b">
        <v>0</v>
      </c>
      <c r="N656" s="44" t="b">
        <v>0</v>
      </c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>
      <c r="A657" s="1"/>
      <c r="B657" s="52">
        <v>92310.0</v>
      </c>
      <c r="C657" s="42" t="str">
        <f>if(VLOOKUP($B657,'Zip Codes Analysis'!$B:$K,2,false)=true, "Yes, Disadvantaged Community", "No")</f>
        <v>No</v>
      </c>
      <c r="D657" s="42" t="str">
        <f>if(VLOOKUP($B657,'Zip Codes Analysis'!$B:$K,3,false)&gt;1, "Yes, Rural Community", "No")</f>
        <v>Yes, Rural Community</v>
      </c>
      <c r="E657" s="41" t="str">
        <f>if(VLOOKUP($B657,'Zip Codes Analysis'!$B:$K,4,false)&gt;1, "Yes, Low Income Community", "No")</f>
        <v>No</v>
      </c>
      <c r="F657" s="43" t="str">
        <f t="shared" si="94"/>
        <v>Yes, Program Services Eligible</v>
      </c>
      <c r="G657" s="43" t="str">
        <f t="shared" si="2"/>
        <v>Yes, Underserved Program Services Eligible</v>
      </c>
      <c r="H657" s="52" t="b">
        <f t="shared" si="3"/>
        <v>1</v>
      </c>
      <c r="I657" s="52" t="b">
        <v>1</v>
      </c>
      <c r="J657" s="52" t="b">
        <v>1</v>
      </c>
      <c r="K657" s="52" t="b">
        <v>0</v>
      </c>
      <c r="L657" s="57" t="b">
        <v>0</v>
      </c>
      <c r="M657" s="57" t="b">
        <v>0</v>
      </c>
      <c r="N657" s="57" t="b">
        <v>0</v>
      </c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>
      <c r="A658" s="37"/>
      <c r="B658" s="40">
        <v>92311.0</v>
      </c>
      <c r="C658" s="41" t="str">
        <f>if(VLOOKUP($B658,'Zip Codes Analysis'!$B:$K,2,false)=true, "Yes, Disadvantaged Community", "No")</f>
        <v>Yes, Disadvantaged Community</v>
      </c>
      <c r="D658" s="42" t="str">
        <f>if(VLOOKUP($B658,'Zip Codes Analysis'!$B:$K,3,false)&gt;1, "Yes, Rural Community", "No")</f>
        <v>Yes, Rural Community</v>
      </c>
      <c r="E658" s="41" t="str">
        <f>if(VLOOKUP($B658,'Zip Codes Analysis'!$B:$K,4,false)&gt;1, "Yes, Low Income Community", "No")</f>
        <v>No</v>
      </c>
      <c r="F658" s="43" t="str">
        <f t="shared" si="94"/>
        <v>Yes, Program Services Eligible</v>
      </c>
      <c r="G658" s="43" t="str">
        <f t="shared" si="2"/>
        <v>Yes, Underserved Program Services Eligible</v>
      </c>
      <c r="H658" s="40" t="b">
        <f t="shared" si="3"/>
        <v>1</v>
      </c>
      <c r="I658" s="40" t="b">
        <v>1</v>
      </c>
      <c r="J658" s="40" t="b">
        <v>1</v>
      </c>
      <c r="K658" s="40" t="b">
        <v>0</v>
      </c>
      <c r="L658" s="44" t="b">
        <v>0</v>
      </c>
      <c r="M658" s="44" t="b">
        <v>0</v>
      </c>
      <c r="N658" s="44" t="b">
        <v>0</v>
      </c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>
      <c r="A659" s="37"/>
      <c r="B659" s="40">
        <v>92312.0</v>
      </c>
      <c r="C659" s="41" t="str">
        <f>if(VLOOKUP($B659,'Zip Codes Analysis'!$B:$K,2,false)=true, "Yes, Disadvantaged Community", "No")</f>
        <v>Yes, Disadvantaged Community</v>
      </c>
      <c r="D659" s="42" t="str">
        <f>if(VLOOKUP($B659,'Zip Codes Analysis'!$B:$K,3,false)&gt;1, "Yes, Rural Community", "No")</f>
        <v>Yes, Rural Community</v>
      </c>
      <c r="E659" s="41" t="str">
        <f>if(VLOOKUP($B659,'Zip Codes Analysis'!$B:$K,4,false)&gt;1, "Yes, Low Income Community", "No")</f>
        <v>No</v>
      </c>
      <c r="F659" s="43" t="str">
        <f t="shared" si="94"/>
        <v>Yes, Program Services Eligible</v>
      </c>
      <c r="G659" s="43" t="str">
        <f t="shared" si="2"/>
        <v>Yes, Underserved Program Services Eligible</v>
      </c>
      <c r="H659" s="40" t="b">
        <f t="shared" si="3"/>
        <v>1</v>
      </c>
      <c r="I659" s="40" t="b">
        <v>1</v>
      </c>
      <c r="J659" s="40" t="b">
        <v>1</v>
      </c>
      <c r="K659" s="40" t="b">
        <v>0</v>
      </c>
      <c r="L659" s="44" t="b">
        <v>0</v>
      </c>
      <c r="M659" s="44" t="b">
        <v>0</v>
      </c>
      <c r="N659" s="44" t="b">
        <v>0</v>
      </c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>
      <c r="A660" s="37"/>
      <c r="B660" s="40">
        <v>92313.0</v>
      </c>
      <c r="C660" s="41" t="str">
        <f>if(VLOOKUP($B660,'Zip Codes Analysis'!$B:$K,2,false)=true, "Yes, Disadvantaged Community", "No")</f>
        <v>Yes, Disadvantaged Community</v>
      </c>
      <c r="D660" s="42" t="str">
        <f>if(VLOOKUP($B660,'Zip Codes Analysis'!$B:$K,3,false)&gt;1, "Yes, Rural Community", "No")</f>
        <v>No</v>
      </c>
      <c r="E660" s="41" t="str">
        <f>if(VLOOKUP($B660,'Zip Codes Analysis'!$B:$K,4,false)&gt;1, "Yes, Low Income Community", "No")</f>
        <v>No</v>
      </c>
      <c r="F660" s="43" t="str">
        <f t="shared" si="94"/>
        <v>Yes, Program Services Eligible</v>
      </c>
      <c r="G660" s="43" t="str">
        <f t="shared" si="2"/>
        <v>Yes, Underserved Program Services Eligible</v>
      </c>
      <c r="H660" s="40" t="b">
        <f t="shared" si="3"/>
        <v>1</v>
      </c>
      <c r="I660" s="40" t="b">
        <v>1</v>
      </c>
      <c r="J660" s="40" t="b">
        <v>1</v>
      </c>
      <c r="K660" s="40" t="b">
        <v>1</v>
      </c>
      <c r="L660" s="44" t="b">
        <v>0</v>
      </c>
      <c r="M660" s="44" t="b">
        <v>0</v>
      </c>
      <c r="N660" s="44" t="b">
        <v>0</v>
      </c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>
      <c r="A661" s="1"/>
      <c r="B661" s="52">
        <v>92314.0</v>
      </c>
      <c r="C661" s="42" t="str">
        <f>if(VLOOKUP($B661,'Zip Codes Analysis'!$B:$K,2,false)=true, "Yes, Disadvantaged Community", "No")</f>
        <v>No</v>
      </c>
      <c r="D661" s="42" t="str">
        <f>if(VLOOKUP($B661,'Zip Codes Analysis'!$B:$K,3,false)&gt;1, "Yes, Rural Community", "No")</f>
        <v>Yes, Rural Community</v>
      </c>
      <c r="E661" s="41" t="str">
        <f>if(VLOOKUP($B661,'Zip Codes Analysis'!$B:$K,4,false)&gt;1, "Yes, Low Income Community", "No")</f>
        <v>No</v>
      </c>
      <c r="F661" s="43" t="str">
        <f t="shared" si="94"/>
        <v>Yes, Program Services Eligible</v>
      </c>
      <c r="G661" s="43" t="str">
        <f t="shared" si="2"/>
        <v>Yes, Underserved Program Services Eligible</v>
      </c>
      <c r="H661" s="52" t="b">
        <f t="shared" si="3"/>
        <v>1</v>
      </c>
      <c r="I661" s="52" t="b">
        <v>1</v>
      </c>
      <c r="J661" s="52" t="b">
        <v>1</v>
      </c>
      <c r="K661" s="52" t="b">
        <v>0</v>
      </c>
      <c r="L661" s="57" t="b">
        <v>0</v>
      </c>
      <c r="M661" s="57" t="b">
        <v>0</v>
      </c>
      <c r="N661" s="57" t="b">
        <v>0</v>
      </c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>
      <c r="A662" s="37"/>
      <c r="B662" s="34">
        <v>92315.0</v>
      </c>
      <c r="C662" s="16" t="str">
        <f>if(VLOOKUP($B662,'Zip Codes Analysis'!$B:$K,2,false)=true, "Yes, Disadvantaged Community", "No")</f>
        <v>No</v>
      </c>
      <c r="D662" s="41" t="str">
        <f>if(VLOOKUP($B662,'Zip Codes Analysis'!$B:$K,3,false)&gt;1, "Yes, Rural Community", "No")</f>
        <v>Yes, Rural Community</v>
      </c>
      <c r="E662" s="41" t="str">
        <f>if(VLOOKUP($B662,'Zip Codes Analysis'!$B:$K,4,false)&gt;1, "Yes, Low Income Community", "No")</f>
        <v>No</v>
      </c>
      <c r="F662" s="43" t="str">
        <f>If(AND(J662=FALSE,K662=FALSE), "No","Yes, Program Service Eligible")</f>
        <v>No</v>
      </c>
      <c r="G662" s="43" t="str">
        <f t="shared" si="2"/>
        <v>Yes, Underserved Program Services Eligible</v>
      </c>
      <c r="H662" s="34" t="b">
        <f t="shared" si="3"/>
        <v>1</v>
      </c>
      <c r="I662" s="34" t="b">
        <v>1</v>
      </c>
      <c r="J662" s="34" t="b">
        <v>0</v>
      </c>
      <c r="K662" s="34" t="b">
        <v>0</v>
      </c>
      <c r="L662" s="56" t="b">
        <v>0</v>
      </c>
      <c r="M662" s="56" t="b">
        <v>0</v>
      </c>
      <c r="N662" s="56" t="b">
        <v>0</v>
      </c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>
      <c r="A663" s="37"/>
      <c r="B663" s="40">
        <v>92316.0</v>
      </c>
      <c r="C663" s="41" t="str">
        <f>if(VLOOKUP($B663,'Zip Codes Analysis'!$B:$K,2,false)=true, "Yes, Disadvantaged Community", "No")</f>
        <v>Yes, Disadvantaged Community</v>
      </c>
      <c r="D663" s="42" t="str">
        <f>if(VLOOKUP($B663,'Zip Codes Analysis'!$B:$K,3,false)&gt;1, "Yes, Rural Community", "No")</f>
        <v>No</v>
      </c>
      <c r="E663" s="41" t="str">
        <f>if(VLOOKUP($B663,'Zip Codes Analysis'!$B:$K,4,false)&gt;1, "Yes, Low Income Community", "No")</f>
        <v>No</v>
      </c>
      <c r="F663" s="43" t="str">
        <f t="shared" ref="F663:F665" si="95">If(AND(J663=FALSE,K663=FALSE), "No","Yes, Program Services Eligible")</f>
        <v>Yes, Program Services Eligible</v>
      </c>
      <c r="G663" s="43" t="str">
        <f t="shared" si="2"/>
        <v>Yes, Underserved Program Services Eligible</v>
      </c>
      <c r="H663" s="40" t="b">
        <f t="shared" si="3"/>
        <v>1</v>
      </c>
      <c r="I663" s="40" t="b">
        <v>1</v>
      </c>
      <c r="J663" s="40" t="b">
        <v>1</v>
      </c>
      <c r="K663" s="40" t="b">
        <v>1</v>
      </c>
      <c r="L663" s="44" t="b">
        <v>0</v>
      </c>
      <c r="M663" s="44" t="b">
        <v>0</v>
      </c>
      <c r="N663" s="44" t="b">
        <v>0</v>
      </c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>
      <c r="A664" s="1"/>
      <c r="B664" s="52">
        <v>92317.0</v>
      </c>
      <c r="C664" s="42" t="str">
        <f>if(VLOOKUP($B664,'Zip Codes Analysis'!$B:$K,2,false)=true, "Yes, Disadvantaged Community", "No")</f>
        <v>No</v>
      </c>
      <c r="D664" s="42" t="str">
        <f>if(VLOOKUP($B664,'Zip Codes Analysis'!$B:$K,3,false)&gt;1, "Yes, Rural Community", "No")</f>
        <v>Yes, Rural Community</v>
      </c>
      <c r="E664" s="41" t="str">
        <f>if(VLOOKUP($B664,'Zip Codes Analysis'!$B:$K,4,false)&gt;1, "Yes, Low Income Community", "No")</f>
        <v>No</v>
      </c>
      <c r="F664" s="43" t="str">
        <f t="shared" si="95"/>
        <v>Yes, Program Services Eligible</v>
      </c>
      <c r="G664" s="43" t="str">
        <f t="shared" si="2"/>
        <v>Yes, Underserved Program Services Eligible</v>
      </c>
      <c r="H664" s="52" t="b">
        <f t="shared" si="3"/>
        <v>1</v>
      </c>
      <c r="I664" s="52" t="b">
        <v>1</v>
      </c>
      <c r="J664" s="52" t="b">
        <v>1</v>
      </c>
      <c r="K664" s="52" t="b">
        <v>1</v>
      </c>
      <c r="L664" s="57" t="b">
        <v>0</v>
      </c>
      <c r="M664" s="57" t="b">
        <v>0</v>
      </c>
      <c r="N664" s="57" t="b">
        <v>0</v>
      </c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>
      <c r="A665" s="50"/>
      <c r="B665" s="51">
        <v>92318.0</v>
      </c>
      <c r="C665" s="42" t="str">
        <f>if(VLOOKUP($B665,'Zip Codes Analysis'!$B:$K,2,false)=true, "Yes, Disadvantaged Community", "No")</f>
        <v>No</v>
      </c>
      <c r="D665" s="42" t="str">
        <f>if(VLOOKUP($B665,'Zip Codes Analysis'!$B:$K,3,false)&gt;1, "Yes, Rural Community", "No")</f>
        <v>No</v>
      </c>
      <c r="E665" s="41" t="str">
        <f>if(VLOOKUP($B665,'Zip Codes Analysis'!$B:$K,4,false)&gt;1, "Yes, Low Income Community", "No")</f>
        <v>No</v>
      </c>
      <c r="F665" s="43" t="str">
        <f t="shared" si="95"/>
        <v>Yes, Program Services Eligible</v>
      </c>
      <c r="G665" s="43" t="str">
        <f t="shared" si="2"/>
        <v>No</v>
      </c>
      <c r="H665" s="52" t="b">
        <f t="shared" si="3"/>
        <v>0</v>
      </c>
      <c r="I665" s="51" t="b">
        <v>0</v>
      </c>
      <c r="J665" s="51" t="b">
        <v>1</v>
      </c>
      <c r="K665" s="51" t="b">
        <v>1</v>
      </c>
      <c r="L665" s="53" t="b">
        <v>0</v>
      </c>
      <c r="M665" s="53" t="b">
        <v>0</v>
      </c>
      <c r="N665" s="53" t="b">
        <v>0</v>
      </c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>
      <c r="A666" s="37"/>
      <c r="B666" s="34">
        <v>92319.0</v>
      </c>
      <c r="C666" s="16" t="str">
        <f>if(VLOOKUP($B666,'Zip Codes Analysis'!$B:$K,2,false)=true, "Yes, Disadvantaged Community", "No")</f>
        <v>No</v>
      </c>
      <c r="D666" s="41" t="str">
        <f>if(VLOOKUP($B666,'Zip Codes Analysis'!$B:$K,3,false)&gt;1, "Yes, Rural Community", "No")</f>
        <v>No</v>
      </c>
      <c r="E666" s="41" t="str">
        <f>if(VLOOKUP($B666,'Zip Codes Analysis'!$B:$K,4,false)&gt;1, "Yes, Low Income Community", "No")</f>
        <v>No</v>
      </c>
      <c r="F666" s="43" t="str">
        <f>If(AND(J666=FALSE,K666=FALSE), "No","Yes, Program Service Eligible")</f>
        <v>No</v>
      </c>
      <c r="G666" s="43" t="str">
        <f t="shared" si="2"/>
        <v>No</v>
      </c>
      <c r="H666" s="34" t="b">
        <f t="shared" si="3"/>
        <v>0</v>
      </c>
      <c r="I666" s="34" t="b">
        <v>0</v>
      </c>
      <c r="J666" s="34" t="b">
        <v>0</v>
      </c>
      <c r="K666" s="34" t="b">
        <v>0</v>
      </c>
      <c r="L666" s="56" t="b">
        <v>0</v>
      </c>
      <c r="M666" s="56" t="b">
        <v>0</v>
      </c>
      <c r="N666" s="56" t="b">
        <v>0</v>
      </c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>
      <c r="A667" s="50"/>
      <c r="B667" s="51">
        <v>92320.0</v>
      </c>
      <c r="C667" s="42" t="str">
        <f>if(VLOOKUP($B667,'Zip Codes Analysis'!$B:$K,2,false)=true, "Yes, Disadvantaged Community", "No")</f>
        <v>No</v>
      </c>
      <c r="D667" s="42" t="str">
        <f>if(VLOOKUP($B667,'Zip Codes Analysis'!$B:$K,3,false)&gt;1, "Yes, Rural Community", "No")</f>
        <v>No</v>
      </c>
      <c r="E667" s="41" t="str">
        <f>if(VLOOKUP($B667,'Zip Codes Analysis'!$B:$K,4,false)&gt;1, "Yes, Low Income Community", "No")</f>
        <v>No</v>
      </c>
      <c r="F667" s="43" t="str">
        <f t="shared" ref="F667:F676" si="96">If(AND(J667=FALSE,K667=FALSE), "No","Yes, Program Services Eligible")</f>
        <v>Yes, Program Services Eligible</v>
      </c>
      <c r="G667" s="43" t="str">
        <f t="shared" si="2"/>
        <v>No</v>
      </c>
      <c r="H667" s="52" t="b">
        <f t="shared" si="3"/>
        <v>0</v>
      </c>
      <c r="I667" s="51" t="b">
        <v>0</v>
      </c>
      <c r="J667" s="51" t="b">
        <v>1</v>
      </c>
      <c r="K667" s="51" t="b">
        <v>1</v>
      </c>
      <c r="L667" s="53" t="b">
        <v>0</v>
      </c>
      <c r="M667" s="53" t="b">
        <v>0</v>
      </c>
      <c r="N667" s="53" t="b">
        <v>0</v>
      </c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>
      <c r="A668" s="1"/>
      <c r="B668" s="52">
        <v>92321.0</v>
      </c>
      <c r="C668" s="42" t="str">
        <f>if(VLOOKUP($B668,'Zip Codes Analysis'!$B:$K,2,false)=true, "Yes, Disadvantaged Community", "No")</f>
        <v>No</v>
      </c>
      <c r="D668" s="42" t="str">
        <f>if(VLOOKUP($B668,'Zip Codes Analysis'!$B:$K,3,false)&gt;1, "Yes, Rural Community", "No")</f>
        <v>Yes, Rural Community</v>
      </c>
      <c r="E668" s="41" t="str">
        <f>if(VLOOKUP($B668,'Zip Codes Analysis'!$B:$K,4,false)&gt;1, "Yes, Low Income Community", "No")</f>
        <v>No</v>
      </c>
      <c r="F668" s="43" t="str">
        <f t="shared" si="96"/>
        <v>Yes, Program Services Eligible</v>
      </c>
      <c r="G668" s="43" t="str">
        <f t="shared" si="2"/>
        <v>Yes, Underserved Program Services Eligible</v>
      </c>
      <c r="H668" s="52" t="b">
        <f t="shared" si="3"/>
        <v>1</v>
      </c>
      <c r="I668" s="52" t="b">
        <v>1</v>
      </c>
      <c r="J668" s="52" t="b">
        <v>1</v>
      </c>
      <c r="K668" s="52" t="b">
        <v>1</v>
      </c>
      <c r="L668" s="57" t="b">
        <v>0</v>
      </c>
      <c r="M668" s="57" t="b">
        <v>0</v>
      </c>
      <c r="N668" s="57" t="b">
        <v>0</v>
      </c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>
      <c r="A669" s="37"/>
      <c r="B669" s="40">
        <v>92322.0</v>
      </c>
      <c r="C669" s="41" t="str">
        <f>if(VLOOKUP($B669,'Zip Codes Analysis'!$B:$K,2,false)=true, "Yes, Disadvantaged Community", "No")</f>
        <v>Yes, Disadvantaged Community</v>
      </c>
      <c r="D669" s="42" t="str">
        <f>if(VLOOKUP($B669,'Zip Codes Analysis'!$B:$K,3,false)&gt;1, "Yes, Rural Community", "No")</f>
        <v>Yes, Rural Community</v>
      </c>
      <c r="E669" s="41" t="str">
        <f>if(VLOOKUP($B669,'Zip Codes Analysis'!$B:$K,4,false)&gt;1, "Yes, Low Income Community", "No")</f>
        <v>No</v>
      </c>
      <c r="F669" s="43" t="str">
        <f t="shared" si="96"/>
        <v>Yes, Program Services Eligible</v>
      </c>
      <c r="G669" s="43" t="str">
        <f t="shared" si="2"/>
        <v>Yes, Underserved Program Services Eligible</v>
      </c>
      <c r="H669" s="40" t="b">
        <f t="shared" si="3"/>
        <v>1</v>
      </c>
      <c r="I669" s="40" t="b">
        <v>1</v>
      </c>
      <c r="J669" s="40" t="b">
        <v>1</v>
      </c>
      <c r="K669" s="40" t="b">
        <v>1</v>
      </c>
      <c r="L669" s="44" t="b">
        <v>0</v>
      </c>
      <c r="M669" s="44" t="b">
        <v>0</v>
      </c>
      <c r="N669" s="44" t="b">
        <v>0</v>
      </c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>
      <c r="A670" s="37"/>
      <c r="B670" s="40">
        <v>92323.0</v>
      </c>
      <c r="C670" s="41" t="str">
        <f>if(VLOOKUP($B670,'Zip Codes Analysis'!$B:$K,2,false)=true, "Yes, Disadvantaged Community", "No")</f>
        <v>Yes, Disadvantaged Community</v>
      </c>
      <c r="D670" s="42" t="str">
        <f>if(VLOOKUP($B670,'Zip Codes Analysis'!$B:$K,3,false)&gt;1, "Yes, Rural Community", "No")</f>
        <v>Yes, Rural Community</v>
      </c>
      <c r="E670" s="41" t="str">
        <f>if(VLOOKUP($B670,'Zip Codes Analysis'!$B:$K,4,false)&gt;1, "Yes, Low Income Community", "No")</f>
        <v>No</v>
      </c>
      <c r="F670" s="43" t="str">
        <f t="shared" si="96"/>
        <v>Yes, Program Services Eligible</v>
      </c>
      <c r="G670" s="43" t="str">
        <f t="shared" si="2"/>
        <v>Yes, Underserved Program Services Eligible</v>
      </c>
      <c r="H670" s="40" t="b">
        <f t="shared" si="3"/>
        <v>1</v>
      </c>
      <c r="I670" s="40" t="b">
        <v>1</v>
      </c>
      <c r="J670" s="40" t="b">
        <v>1</v>
      </c>
      <c r="K670" s="40" t="b">
        <v>1</v>
      </c>
      <c r="L670" s="44" t="b">
        <v>0</v>
      </c>
      <c r="M670" s="44" t="b">
        <v>0</v>
      </c>
      <c r="N670" s="44" t="b">
        <v>0</v>
      </c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>
      <c r="A671" s="37"/>
      <c r="B671" s="40">
        <v>92324.0</v>
      </c>
      <c r="C671" s="41" t="str">
        <f>if(VLOOKUP($B671,'Zip Codes Analysis'!$B:$K,2,false)=true, "Yes, Disadvantaged Community", "No")</f>
        <v>Yes, Disadvantaged Community</v>
      </c>
      <c r="D671" s="42" t="str">
        <f>if(VLOOKUP($B671,'Zip Codes Analysis'!$B:$K,3,false)&gt;1, "Yes, Rural Community", "No")</f>
        <v>No</v>
      </c>
      <c r="E671" s="41" t="str">
        <f>if(VLOOKUP($B671,'Zip Codes Analysis'!$B:$K,4,false)&gt;1, "Yes, Low Income Community", "No")</f>
        <v>No</v>
      </c>
      <c r="F671" s="43" t="str">
        <f t="shared" si="96"/>
        <v>Yes, Program Services Eligible</v>
      </c>
      <c r="G671" s="43" t="str">
        <f t="shared" si="2"/>
        <v>Yes, Underserved Program Services Eligible</v>
      </c>
      <c r="H671" s="40" t="b">
        <f t="shared" si="3"/>
        <v>1</v>
      </c>
      <c r="I671" s="40" t="b">
        <v>1</v>
      </c>
      <c r="J671" s="40" t="b">
        <v>1</v>
      </c>
      <c r="K671" s="40" t="b">
        <v>1</v>
      </c>
      <c r="L671" s="44" t="b">
        <v>0</v>
      </c>
      <c r="M671" s="44" t="b">
        <v>0</v>
      </c>
      <c r="N671" s="44" t="b">
        <v>0</v>
      </c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>
      <c r="A672" s="37"/>
      <c r="B672" s="40">
        <v>92325.0</v>
      </c>
      <c r="C672" s="41" t="str">
        <f>if(VLOOKUP($B672,'Zip Codes Analysis'!$B:$K,2,false)=true, "Yes, Disadvantaged Community", "No")</f>
        <v>Yes, Disadvantaged Community</v>
      </c>
      <c r="D672" s="42" t="str">
        <f>if(VLOOKUP($B672,'Zip Codes Analysis'!$B:$K,3,false)&gt;1, "Yes, Rural Community", "No")</f>
        <v>Yes, Rural Community</v>
      </c>
      <c r="E672" s="41" t="str">
        <f>if(VLOOKUP($B672,'Zip Codes Analysis'!$B:$K,4,false)&gt;1, "Yes, Low Income Community", "No")</f>
        <v>No</v>
      </c>
      <c r="F672" s="43" t="str">
        <f t="shared" si="96"/>
        <v>Yes, Program Services Eligible</v>
      </c>
      <c r="G672" s="43" t="str">
        <f t="shared" si="2"/>
        <v>Yes, Underserved Program Services Eligible</v>
      </c>
      <c r="H672" s="40" t="b">
        <f t="shared" si="3"/>
        <v>1</v>
      </c>
      <c r="I672" s="40" t="b">
        <v>1</v>
      </c>
      <c r="J672" s="40" t="b">
        <v>1</v>
      </c>
      <c r="K672" s="40" t="b">
        <v>1</v>
      </c>
      <c r="L672" s="44" t="b">
        <v>0</v>
      </c>
      <c r="M672" s="44" t="b">
        <v>0</v>
      </c>
      <c r="N672" s="44" t="b">
        <v>0</v>
      </c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>
      <c r="A673" s="50"/>
      <c r="B673" s="51">
        <v>92326.0</v>
      </c>
      <c r="C673" s="42" t="str">
        <f>if(VLOOKUP($B673,'Zip Codes Analysis'!$B:$K,2,false)=true, "Yes, Disadvantaged Community", "No")</f>
        <v>No</v>
      </c>
      <c r="D673" s="42" t="str">
        <f>if(VLOOKUP($B673,'Zip Codes Analysis'!$B:$K,3,false)&gt;1, "Yes, Rural Community", "No")</f>
        <v>No</v>
      </c>
      <c r="E673" s="41" t="str">
        <f>if(VLOOKUP($B673,'Zip Codes Analysis'!$B:$K,4,false)&gt;1, "Yes, Low Income Community", "No")</f>
        <v>No</v>
      </c>
      <c r="F673" s="43" t="str">
        <f t="shared" si="96"/>
        <v>Yes, Program Services Eligible</v>
      </c>
      <c r="G673" s="43" t="str">
        <f t="shared" si="2"/>
        <v>No</v>
      </c>
      <c r="H673" s="52" t="b">
        <f t="shared" si="3"/>
        <v>0</v>
      </c>
      <c r="I673" s="51" t="b">
        <v>0</v>
      </c>
      <c r="J673" s="51" t="b">
        <v>1</v>
      </c>
      <c r="K673" s="51" t="b">
        <v>0</v>
      </c>
      <c r="L673" s="53" t="b">
        <v>0</v>
      </c>
      <c r="M673" s="53" t="b">
        <v>0</v>
      </c>
      <c r="N673" s="53" t="b">
        <v>0</v>
      </c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>
      <c r="A674" s="37"/>
      <c r="B674" s="40">
        <v>92327.0</v>
      </c>
      <c r="C674" s="41" t="str">
        <f>if(VLOOKUP($B674,'Zip Codes Analysis'!$B:$K,2,false)=true, "Yes, Disadvantaged Community", "No")</f>
        <v>Yes, Disadvantaged Community</v>
      </c>
      <c r="D674" s="42" t="str">
        <f>if(VLOOKUP($B674,'Zip Codes Analysis'!$B:$K,3,false)&gt;1, "Yes, Rural Community", "No")</f>
        <v>Yes, Rural Community</v>
      </c>
      <c r="E674" s="41" t="str">
        <f>if(VLOOKUP($B674,'Zip Codes Analysis'!$B:$K,4,false)&gt;1, "Yes, Low Income Community", "No")</f>
        <v>No</v>
      </c>
      <c r="F674" s="43" t="str">
        <f t="shared" si="96"/>
        <v>Yes, Program Services Eligible</v>
      </c>
      <c r="G674" s="43" t="str">
        <f t="shared" si="2"/>
        <v>Yes, Underserved Program Services Eligible</v>
      </c>
      <c r="H674" s="40" t="b">
        <f t="shared" si="3"/>
        <v>1</v>
      </c>
      <c r="I674" s="40" t="b">
        <v>1</v>
      </c>
      <c r="J674" s="40" t="b">
        <v>1</v>
      </c>
      <c r="K674" s="40" t="b">
        <v>0</v>
      </c>
      <c r="L674" s="44" t="b">
        <v>0</v>
      </c>
      <c r="M674" s="44" t="b">
        <v>0</v>
      </c>
      <c r="N674" s="44" t="b">
        <v>0</v>
      </c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>
      <c r="A675" s="1"/>
      <c r="B675" s="52">
        <v>92328.0</v>
      </c>
      <c r="C675" s="42" t="str">
        <f>if(VLOOKUP($B675,'Zip Codes Analysis'!$B:$K,2,false)=true, "Yes, Disadvantaged Community", "No")</f>
        <v>No</v>
      </c>
      <c r="D675" s="42" t="str">
        <f>if(VLOOKUP($B675,'Zip Codes Analysis'!$B:$K,3,false)&gt;1, "Yes, Rural Community", "No")</f>
        <v>Yes, Rural Community</v>
      </c>
      <c r="E675" s="41" t="str">
        <f>if(VLOOKUP($B675,'Zip Codes Analysis'!$B:$K,4,false)&gt;1, "Yes, Low Income Community", "No")</f>
        <v>No</v>
      </c>
      <c r="F675" s="43" t="str">
        <f t="shared" si="96"/>
        <v>Yes, Program Services Eligible</v>
      </c>
      <c r="G675" s="43" t="str">
        <f t="shared" si="2"/>
        <v>Yes, Underserved Program Services Eligible</v>
      </c>
      <c r="H675" s="52" t="b">
        <f t="shared" si="3"/>
        <v>1</v>
      </c>
      <c r="I675" s="52" t="b">
        <v>1</v>
      </c>
      <c r="J675" s="52" t="b">
        <v>1</v>
      </c>
      <c r="K675" s="52" t="b">
        <v>0</v>
      </c>
      <c r="L675" s="57" t="b">
        <v>0</v>
      </c>
      <c r="M675" s="57" t="b">
        <v>0</v>
      </c>
      <c r="N675" s="57" t="b">
        <v>0</v>
      </c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>
      <c r="A676" s="1"/>
      <c r="B676" s="52">
        <v>92329.0</v>
      </c>
      <c r="C676" s="42" t="str">
        <f>if(VLOOKUP($B676,'Zip Codes Analysis'!$B:$K,2,false)=true, "Yes, Disadvantaged Community", "No")</f>
        <v>No</v>
      </c>
      <c r="D676" s="42" t="str">
        <f>if(VLOOKUP($B676,'Zip Codes Analysis'!$B:$K,3,false)&gt;1, "Yes, Rural Community", "No")</f>
        <v>Yes, Rural Community</v>
      </c>
      <c r="E676" s="41" t="str">
        <f>if(VLOOKUP($B676,'Zip Codes Analysis'!$B:$K,4,false)&gt;1, "Yes, Low Income Community", "No")</f>
        <v>No</v>
      </c>
      <c r="F676" s="43" t="str">
        <f t="shared" si="96"/>
        <v>Yes, Program Services Eligible</v>
      </c>
      <c r="G676" s="43" t="str">
        <f t="shared" si="2"/>
        <v>Yes, Underserved Program Services Eligible</v>
      </c>
      <c r="H676" s="52" t="b">
        <f t="shared" si="3"/>
        <v>1</v>
      </c>
      <c r="I676" s="52" t="b">
        <v>1</v>
      </c>
      <c r="J676" s="52" t="b">
        <v>1</v>
      </c>
      <c r="K676" s="52" t="b">
        <v>0</v>
      </c>
      <c r="L676" s="57" t="b">
        <v>0</v>
      </c>
      <c r="M676" s="57" t="b">
        <v>0</v>
      </c>
      <c r="N676" s="57" t="b">
        <v>0</v>
      </c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>
      <c r="A677" s="37"/>
      <c r="B677" s="34">
        <v>92330.0</v>
      </c>
      <c r="C677" s="16" t="str">
        <f>if(VLOOKUP($B677,'Zip Codes Analysis'!$B:$K,2,false)=true, "Yes, Disadvantaged Community", "No")</f>
        <v>No</v>
      </c>
      <c r="D677" s="41" t="str">
        <f>if(VLOOKUP($B677,'Zip Codes Analysis'!$B:$K,3,false)&gt;1, "Yes, Rural Community", "No")</f>
        <v>No</v>
      </c>
      <c r="E677" s="41" t="str">
        <f>if(VLOOKUP($B677,'Zip Codes Analysis'!$B:$K,4,false)&gt;1, "Yes, Low Income Community", "No")</f>
        <v>No</v>
      </c>
      <c r="F677" s="43" t="str">
        <f t="shared" ref="F677:F678" si="97">If(AND(J677=FALSE,K677=FALSE), "No","Yes, Program Service Eligible")</f>
        <v>No</v>
      </c>
      <c r="G677" s="43" t="str">
        <f t="shared" si="2"/>
        <v>No</v>
      </c>
      <c r="H677" s="34" t="b">
        <f t="shared" si="3"/>
        <v>0</v>
      </c>
      <c r="I677" s="34" t="b">
        <v>0</v>
      </c>
      <c r="J677" s="34" t="b">
        <v>0</v>
      </c>
      <c r="K677" s="34" t="b">
        <v>0</v>
      </c>
      <c r="L677" s="56" t="b">
        <v>0</v>
      </c>
      <c r="M677" s="56" t="b">
        <v>0</v>
      </c>
      <c r="N677" s="56" t="b">
        <v>0</v>
      </c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>
      <c r="A678" s="37"/>
      <c r="B678" s="34">
        <v>92331.0</v>
      </c>
      <c r="C678" s="16" t="str">
        <f>if(VLOOKUP($B678,'Zip Codes Analysis'!$B:$K,2,false)=true, "Yes, Disadvantaged Community", "No")</f>
        <v>No</v>
      </c>
      <c r="D678" s="41" t="str">
        <f>if(VLOOKUP($B678,'Zip Codes Analysis'!$B:$K,3,false)&gt;1, "Yes, Rural Community", "No")</f>
        <v>No</v>
      </c>
      <c r="E678" s="41" t="str">
        <f>if(VLOOKUP($B678,'Zip Codes Analysis'!$B:$K,4,false)&gt;1, "Yes, Low Income Community", "No")</f>
        <v>No</v>
      </c>
      <c r="F678" s="43" t="str">
        <f t="shared" si="97"/>
        <v>No</v>
      </c>
      <c r="G678" s="43" t="str">
        <f t="shared" si="2"/>
        <v>No</v>
      </c>
      <c r="H678" s="34" t="b">
        <f t="shared" si="3"/>
        <v>0</v>
      </c>
      <c r="I678" s="34" t="b">
        <v>0</v>
      </c>
      <c r="J678" s="34" t="b">
        <v>0</v>
      </c>
      <c r="K678" s="34" t="b">
        <v>0</v>
      </c>
      <c r="L678" s="56" t="b">
        <v>0</v>
      </c>
      <c r="M678" s="56" t="b">
        <v>0</v>
      </c>
      <c r="N678" s="56" t="b">
        <v>0</v>
      </c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>
      <c r="A679" s="37"/>
      <c r="B679" s="40">
        <v>92332.0</v>
      </c>
      <c r="C679" s="41" t="str">
        <f>if(VLOOKUP($B679,'Zip Codes Analysis'!$B:$K,2,false)=true, "Yes, Disadvantaged Community", "No")</f>
        <v>Yes, Disadvantaged Community</v>
      </c>
      <c r="D679" s="42" t="str">
        <f>if(VLOOKUP($B679,'Zip Codes Analysis'!$B:$K,3,false)&gt;1, "Yes, Rural Community", "No")</f>
        <v>Yes, Rural Community</v>
      </c>
      <c r="E679" s="41" t="str">
        <f>if(VLOOKUP($B679,'Zip Codes Analysis'!$B:$K,4,false)&gt;1, "Yes, Low Income Community", "No")</f>
        <v>No</v>
      </c>
      <c r="F679" s="43" t="str">
        <f t="shared" ref="F679:F689" si="98">If(AND(J679=FALSE,K679=FALSE), "No","Yes, Program Services Eligible")</f>
        <v>Yes, Program Services Eligible</v>
      </c>
      <c r="G679" s="43" t="str">
        <f t="shared" si="2"/>
        <v>Yes, Underserved Program Services Eligible</v>
      </c>
      <c r="H679" s="40" t="b">
        <f t="shared" si="3"/>
        <v>1</v>
      </c>
      <c r="I679" s="40" t="b">
        <v>1</v>
      </c>
      <c r="J679" s="40" t="b">
        <v>1</v>
      </c>
      <c r="K679" s="40" t="b">
        <v>0</v>
      </c>
      <c r="L679" s="44" t="b">
        <v>0</v>
      </c>
      <c r="M679" s="44" t="b">
        <v>0</v>
      </c>
      <c r="N679" s="44" t="b">
        <v>0</v>
      </c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>
      <c r="A680" s="1"/>
      <c r="B680" s="52">
        <v>92333.0</v>
      </c>
      <c r="C680" s="42" t="str">
        <f>if(VLOOKUP($B680,'Zip Codes Analysis'!$B:$K,2,false)=true, "Yes, Disadvantaged Community", "No")</f>
        <v>No</v>
      </c>
      <c r="D680" s="42" t="str">
        <f>if(VLOOKUP($B680,'Zip Codes Analysis'!$B:$K,3,false)&gt;1, "Yes, Rural Community", "No")</f>
        <v>Yes, Rural Community</v>
      </c>
      <c r="E680" s="41" t="str">
        <f>if(VLOOKUP($B680,'Zip Codes Analysis'!$B:$K,4,false)&gt;1, "Yes, Low Income Community", "No")</f>
        <v>No</v>
      </c>
      <c r="F680" s="43" t="str">
        <f t="shared" si="98"/>
        <v>Yes, Program Services Eligible</v>
      </c>
      <c r="G680" s="43" t="str">
        <f t="shared" si="2"/>
        <v>Yes, Underserved Program Services Eligible</v>
      </c>
      <c r="H680" s="52" t="b">
        <f t="shared" si="3"/>
        <v>1</v>
      </c>
      <c r="I680" s="52" t="b">
        <v>1</v>
      </c>
      <c r="J680" s="52" t="b">
        <v>1</v>
      </c>
      <c r="K680" s="52" t="b">
        <v>0</v>
      </c>
      <c r="L680" s="57" t="b">
        <v>0</v>
      </c>
      <c r="M680" s="57" t="b">
        <v>0</v>
      </c>
      <c r="N680" s="57" t="b">
        <v>0</v>
      </c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>
      <c r="A681" s="37"/>
      <c r="B681" s="40">
        <v>92334.0</v>
      </c>
      <c r="C681" s="41" t="str">
        <f>if(VLOOKUP($B681,'Zip Codes Analysis'!$B:$K,2,false)=true, "Yes, Disadvantaged Community", "No")</f>
        <v>Yes, Disadvantaged Community</v>
      </c>
      <c r="D681" s="42" t="str">
        <f>if(VLOOKUP($B681,'Zip Codes Analysis'!$B:$K,3,false)&gt;1, "Yes, Rural Community", "No")</f>
        <v>No</v>
      </c>
      <c r="E681" s="41" t="str">
        <f>if(VLOOKUP($B681,'Zip Codes Analysis'!$B:$K,4,false)&gt;1, "Yes, Low Income Community", "No")</f>
        <v>No</v>
      </c>
      <c r="F681" s="43" t="str">
        <f t="shared" si="98"/>
        <v>Yes, Program Services Eligible</v>
      </c>
      <c r="G681" s="43" t="str">
        <f t="shared" si="2"/>
        <v>Yes, Underserved Program Services Eligible</v>
      </c>
      <c r="H681" s="40" t="b">
        <f t="shared" si="3"/>
        <v>1</v>
      </c>
      <c r="I681" s="40" t="b">
        <v>1</v>
      </c>
      <c r="J681" s="40" t="b">
        <v>1</v>
      </c>
      <c r="K681" s="40" t="b">
        <v>0</v>
      </c>
      <c r="L681" s="44" t="b">
        <v>0</v>
      </c>
      <c r="M681" s="44" t="b">
        <v>0</v>
      </c>
      <c r="N681" s="44" t="b">
        <v>0</v>
      </c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>
      <c r="A682" s="37"/>
      <c r="B682" s="40">
        <v>92335.0</v>
      </c>
      <c r="C682" s="41" t="str">
        <f>if(VLOOKUP($B682,'Zip Codes Analysis'!$B:$K,2,false)=true, "Yes, Disadvantaged Community", "No")</f>
        <v>Yes, Disadvantaged Community</v>
      </c>
      <c r="D682" s="42" t="str">
        <f>if(VLOOKUP($B682,'Zip Codes Analysis'!$B:$K,3,false)&gt;1, "Yes, Rural Community", "No")</f>
        <v>No</v>
      </c>
      <c r="E682" s="41" t="str">
        <f>if(VLOOKUP($B682,'Zip Codes Analysis'!$B:$K,4,false)&gt;1, "Yes, Low Income Community", "No")</f>
        <v>No</v>
      </c>
      <c r="F682" s="43" t="str">
        <f t="shared" si="98"/>
        <v>Yes, Program Services Eligible</v>
      </c>
      <c r="G682" s="43" t="str">
        <f t="shared" si="2"/>
        <v>Yes, Underserved Program Services Eligible</v>
      </c>
      <c r="H682" s="40" t="b">
        <f t="shared" si="3"/>
        <v>1</v>
      </c>
      <c r="I682" s="40" t="b">
        <v>1</v>
      </c>
      <c r="J682" s="40" t="b">
        <v>1</v>
      </c>
      <c r="K682" s="40" t="b">
        <v>1</v>
      </c>
      <c r="L682" s="44" t="b">
        <v>0</v>
      </c>
      <c r="M682" s="44" t="b">
        <v>0</v>
      </c>
      <c r="N682" s="44" t="b">
        <v>0</v>
      </c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>
      <c r="A683" s="37"/>
      <c r="B683" s="40">
        <v>92336.0</v>
      </c>
      <c r="C683" s="41" t="str">
        <f>if(VLOOKUP($B683,'Zip Codes Analysis'!$B:$K,2,false)=true, "Yes, Disadvantaged Community", "No")</f>
        <v>Yes, Disadvantaged Community</v>
      </c>
      <c r="D683" s="42" t="str">
        <f>if(VLOOKUP($B683,'Zip Codes Analysis'!$B:$K,3,false)&gt;1, "Yes, Rural Community", "No")</f>
        <v>No</v>
      </c>
      <c r="E683" s="41" t="str">
        <f>if(VLOOKUP($B683,'Zip Codes Analysis'!$B:$K,4,false)&gt;1, "Yes, Low Income Community", "No")</f>
        <v>No</v>
      </c>
      <c r="F683" s="43" t="str">
        <f t="shared" si="98"/>
        <v>Yes, Program Services Eligible</v>
      </c>
      <c r="G683" s="43" t="str">
        <f t="shared" si="2"/>
        <v>Yes, Underserved Program Services Eligible</v>
      </c>
      <c r="H683" s="40" t="b">
        <f t="shared" si="3"/>
        <v>1</v>
      </c>
      <c r="I683" s="40" t="b">
        <v>1</v>
      </c>
      <c r="J683" s="40" t="b">
        <v>1</v>
      </c>
      <c r="K683" s="40" t="b">
        <v>1</v>
      </c>
      <c r="L683" s="44" t="b">
        <v>0</v>
      </c>
      <c r="M683" s="44" t="b">
        <v>0</v>
      </c>
      <c r="N683" s="44" t="b">
        <v>0</v>
      </c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>
      <c r="A684" s="37"/>
      <c r="B684" s="40">
        <v>92337.0</v>
      </c>
      <c r="C684" s="41" t="str">
        <f>if(VLOOKUP($B684,'Zip Codes Analysis'!$B:$K,2,false)=true, "Yes, Disadvantaged Community", "No")</f>
        <v>Yes, Disadvantaged Community</v>
      </c>
      <c r="D684" s="42" t="str">
        <f>if(VLOOKUP($B684,'Zip Codes Analysis'!$B:$K,3,false)&gt;1, "Yes, Rural Community", "No")</f>
        <v>No</v>
      </c>
      <c r="E684" s="41" t="str">
        <f>if(VLOOKUP($B684,'Zip Codes Analysis'!$B:$K,4,false)&gt;1, "Yes, Low Income Community", "No")</f>
        <v>No</v>
      </c>
      <c r="F684" s="43" t="str">
        <f t="shared" si="98"/>
        <v>Yes, Program Services Eligible</v>
      </c>
      <c r="G684" s="43" t="str">
        <f t="shared" si="2"/>
        <v>Yes, Underserved Program Services Eligible</v>
      </c>
      <c r="H684" s="40" t="b">
        <f t="shared" si="3"/>
        <v>1</v>
      </c>
      <c r="I684" s="40" t="b">
        <v>1</v>
      </c>
      <c r="J684" s="40" t="b">
        <v>1</v>
      </c>
      <c r="K684" s="40" t="b">
        <v>1</v>
      </c>
      <c r="L684" s="44" t="b">
        <v>0</v>
      </c>
      <c r="M684" s="44" t="b">
        <v>0</v>
      </c>
      <c r="N684" s="44" t="b">
        <v>0</v>
      </c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>
      <c r="A685" s="37"/>
      <c r="B685" s="40">
        <v>92338.0</v>
      </c>
      <c r="C685" s="41" t="str">
        <f>if(VLOOKUP($B685,'Zip Codes Analysis'!$B:$K,2,false)=true, "Yes, Disadvantaged Community", "No")</f>
        <v>Yes, Disadvantaged Community</v>
      </c>
      <c r="D685" s="42" t="str">
        <f>if(VLOOKUP($B685,'Zip Codes Analysis'!$B:$K,3,false)&gt;1, "Yes, Rural Community", "No")</f>
        <v>Yes, Rural Community</v>
      </c>
      <c r="E685" s="41" t="str">
        <f>if(VLOOKUP($B685,'Zip Codes Analysis'!$B:$K,4,false)&gt;1, "Yes, Low Income Community", "No")</f>
        <v>No</v>
      </c>
      <c r="F685" s="43" t="str">
        <f t="shared" si="98"/>
        <v>Yes, Program Services Eligible</v>
      </c>
      <c r="G685" s="43" t="str">
        <f t="shared" si="2"/>
        <v>Yes, Underserved Program Services Eligible</v>
      </c>
      <c r="H685" s="40" t="b">
        <f t="shared" si="3"/>
        <v>1</v>
      </c>
      <c r="I685" s="40" t="b">
        <v>1</v>
      </c>
      <c r="J685" s="40" t="b">
        <v>1</v>
      </c>
      <c r="K685" s="40" t="b">
        <v>0</v>
      </c>
      <c r="L685" s="44" t="b">
        <v>0</v>
      </c>
      <c r="M685" s="44" t="b">
        <v>0</v>
      </c>
      <c r="N685" s="44" t="b">
        <v>0</v>
      </c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>
      <c r="A686" s="1"/>
      <c r="B686" s="52">
        <v>92339.0</v>
      </c>
      <c r="C686" s="42" t="str">
        <f>if(VLOOKUP($B686,'Zip Codes Analysis'!$B:$K,2,false)=true, "Yes, Disadvantaged Community", "No")</f>
        <v>No</v>
      </c>
      <c r="D686" s="42" t="str">
        <f>if(VLOOKUP($B686,'Zip Codes Analysis'!$B:$K,3,false)&gt;1, "Yes, Rural Community", "No")</f>
        <v>Yes, Rural Community</v>
      </c>
      <c r="E686" s="41" t="str">
        <f>if(VLOOKUP($B686,'Zip Codes Analysis'!$B:$K,4,false)&gt;1, "Yes, Low Income Community", "No")</f>
        <v>No</v>
      </c>
      <c r="F686" s="43" t="str">
        <f t="shared" si="98"/>
        <v>Yes, Program Services Eligible</v>
      </c>
      <c r="G686" s="43" t="str">
        <f t="shared" si="2"/>
        <v>Yes, Underserved Program Services Eligible</v>
      </c>
      <c r="H686" s="52" t="b">
        <f t="shared" si="3"/>
        <v>1</v>
      </c>
      <c r="I686" s="52" t="b">
        <v>1</v>
      </c>
      <c r="J686" s="52" t="b">
        <v>1</v>
      </c>
      <c r="K686" s="52" t="b">
        <v>0</v>
      </c>
      <c r="L686" s="57" t="b">
        <v>0</v>
      </c>
      <c r="M686" s="57" t="b">
        <v>0</v>
      </c>
      <c r="N686" s="57" t="b">
        <v>0</v>
      </c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>
      <c r="A687" s="50"/>
      <c r="B687" s="51">
        <v>92340.0</v>
      </c>
      <c r="C687" s="42" t="str">
        <f>if(VLOOKUP($B687,'Zip Codes Analysis'!$B:$K,2,false)=true, "Yes, Disadvantaged Community", "No")</f>
        <v>No</v>
      </c>
      <c r="D687" s="42" t="str">
        <f>if(VLOOKUP($B687,'Zip Codes Analysis'!$B:$K,3,false)&gt;1, "Yes, Rural Community", "No")</f>
        <v>No</v>
      </c>
      <c r="E687" s="41" t="str">
        <f>if(VLOOKUP($B687,'Zip Codes Analysis'!$B:$K,4,false)&gt;1, "Yes, Low Income Community", "No")</f>
        <v>No</v>
      </c>
      <c r="F687" s="43" t="str">
        <f t="shared" si="98"/>
        <v>Yes, Program Services Eligible</v>
      </c>
      <c r="G687" s="43" t="str">
        <f t="shared" si="2"/>
        <v>No</v>
      </c>
      <c r="H687" s="52" t="b">
        <f t="shared" si="3"/>
        <v>0</v>
      </c>
      <c r="I687" s="51" t="b">
        <v>0</v>
      </c>
      <c r="J687" s="51" t="b">
        <v>1</v>
      </c>
      <c r="K687" s="51" t="b">
        <v>1</v>
      </c>
      <c r="L687" s="53" t="b">
        <v>0</v>
      </c>
      <c r="M687" s="53" t="b">
        <v>0</v>
      </c>
      <c r="N687" s="53" t="b">
        <v>0</v>
      </c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>
      <c r="A688" s="1"/>
      <c r="B688" s="52">
        <v>92341.0</v>
      </c>
      <c r="C688" s="42" t="str">
        <f>if(VLOOKUP($B688,'Zip Codes Analysis'!$B:$K,2,false)=true, "Yes, Disadvantaged Community", "No")</f>
        <v>No</v>
      </c>
      <c r="D688" s="42" t="str">
        <f>if(VLOOKUP($B688,'Zip Codes Analysis'!$B:$K,3,false)&gt;1, "Yes, Rural Community", "No")</f>
        <v>Yes, Rural Community</v>
      </c>
      <c r="E688" s="41" t="str">
        <f>if(VLOOKUP($B688,'Zip Codes Analysis'!$B:$K,4,false)&gt;1, "Yes, Low Income Community", "No")</f>
        <v>No</v>
      </c>
      <c r="F688" s="43" t="str">
        <f t="shared" si="98"/>
        <v>Yes, Program Services Eligible</v>
      </c>
      <c r="G688" s="43" t="str">
        <f t="shared" si="2"/>
        <v>Yes, Underserved Program Services Eligible</v>
      </c>
      <c r="H688" s="52" t="b">
        <f t="shared" si="3"/>
        <v>1</v>
      </c>
      <c r="I688" s="52" t="b">
        <v>1</v>
      </c>
      <c r="J688" s="52" t="b">
        <v>1</v>
      </c>
      <c r="K688" s="52" t="b">
        <v>1</v>
      </c>
      <c r="L688" s="57" t="b">
        <v>0</v>
      </c>
      <c r="M688" s="57" t="b">
        <v>0</v>
      </c>
      <c r="N688" s="57" t="b">
        <v>0</v>
      </c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>
      <c r="A689" s="37"/>
      <c r="B689" s="40">
        <v>92342.0</v>
      </c>
      <c r="C689" s="41" t="str">
        <f>if(VLOOKUP($B689,'Zip Codes Analysis'!$B:$K,2,false)=true, "Yes, Disadvantaged Community", "No")</f>
        <v>Yes, Disadvantaged Community</v>
      </c>
      <c r="D689" s="42" t="str">
        <f>if(VLOOKUP($B689,'Zip Codes Analysis'!$B:$K,3,false)&gt;1, "Yes, Rural Community", "No")</f>
        <v>Yes, Rural Community</v>
      </c>
      <c r="E689" s="41" t="str">
        <f>if(VLOOKUP($B689,'Zip Codes Analysis'!$B:$K,4,false)&gt;1, "Yes, Low Income Community", "No")</f>
        <v>No</v>
      </c>
      <c r="F689" s="43" t="str">
        <f t="shared" si="98"/>
        <v>Yes, Program Services Eligible</v>
      </c>
      <c r="G689" s="43" t="str">
        <f t="shared" si="2"/>
        <v>Yes, Underserved Program Services Eligible</v>
      </c>
      <c r="H689" s="40" t="b">
        <f t="shared" si="3"/>
        <v>1</v>
      </c>
      <c r="I689" s="40" t="b">
        <v>1</v>
      </c>
      <c r="J689" s="40" t="b">
        <v>1</v>
      </c>
      <c r="K689" s="40" t="b">
        <v>0</v>
      </c>
      <c r="L689" s="44" t="b">
        <v>0</v>
      </c>
      <c r="M689" s="44" t="b">
        <v>0</v>
      </c>
      <c r="N689" s="44" t="b">
        <v>0</v>
      </c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>
      <c r="A690" s="37"/>
      <c r="B690" s="34">
        <v>92343.0</v>
      </c>
      <c r="C690" s="16" t="str">
        <f>if(VLOOKUP($B690,'Zip Codes Analysis'!$B:$K,2,false)=true, "Yes, Disadvantaged Community", "No")</f>
        <v>No</v>
      </c>
      <c r="D690" s="41" t="str">
        <f>if(VLOOKUP($B690,'Zip Codes Analysis'!$B:$K,3,false)&gt;1, "Yes, Rural Community", "No")</f>
        <v>No</v>
      </c>
      <c r="E690" s="41" t="str">
        <f>if(VLOOKUP($B690,'Zip Codes Analysis'!$B:$K,4,false)&gt;1, "Yes, Low Income Community", "No")</f>
        <v>No</v>
      </c>
      <c r="F690" s="43" t="str">
        <f>If(AND(J690=FALSE,K690=FALSE), "No","Yes, Program Service Eligible")</f>
        <v>No</v>
      </c>
      <c r="G690" s="43" t="str">
        <f t="shared" si="2"/>
        <v>No</v>
      </c>
      <c r="H690" s="34" t="b">
        <f t="shared" si="3"/>
        <v>0</v>
      </c>
      <c r="I690" s="34" t="b">
        <v>0</v>
      </c>
      <c r="J690" s="34" t="b">
        <v>0</v>
      </c>
      <c r="K690" s="34" t="b">
        <v>0</v>
      </c>
      <c r="L690" s="56" t="b">
        <v>0</v>
      </c>
      <c r="M690" s="56" t="b">
        <v>0</v>
      </c>
      <c r="N690" s="56" t="b">
        <v>0</v>
      </c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>
      <c r="A691" s="50"/>
      <c r="B691" s="51">
        <v>92344.0</v>
      </c>
      <c r="C691" s="42" t="str">
        <f>if(VLOOKUP($B691,'Zip Codes Analysis'!$B:$K,2,false)=true, "Yes, Disadvantaged Community", "No")</f>
        <v>No</v>
      </c>
      <c r="D691" s="42" t="str">
        <f>if(VLOOKUP($B691,'Zip Codes Analysis'!$B:$K,3,false)&gt;1, "Yes, Rural Community", "No")</f>
        <v>No</v>
      </c>
      <c r="E691" s="41" t="str">
        <f>if(VLOOKUP($B691,'Zip Codes Analysis'!$B:$K,4,false)&gt;1, "Yes, Low Income Community", "No")</f>
        <v>No</v>
      </c>
      <c r="F691" s="43" t="str">
        <f t="shared" ref="F691:F695" si="99">If(AND(J691=FALSE,K691=FALSE), "No","Yes, Program Services Eligible")</f>
        <v>Yes, Program Services Eligible</v>
      </c>
      <c r="G691" s="43" t="str">
        <f t="shared" si="2"/>
        <v>No</v>
      </c>
      <c r="H691" s="52" t="b">
        <f t="shared" si="3"/>
        <v>0</v>
      </c>
      <c r="I691" s="51" t="b">
        <v>0</v>
      </c>
      <c r="J691" s="51" t="b">
        <v>1</v>
      </c>
      <c r="K691" s="51" t="b">
        <v>0</v>
      </c>
      <c r="L691" s="53" t="b">
        <v>0</v>
      </c>
      <c r="M691" s="53" t="b">
        <v>0</v>
      </c>
      <c r="N691" s="53" t="b">
        <v>0</v>
      </c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>
      <c r="A692" s="37"/>
      <c r="B692" s="40">
        <v>92345.0</v>
      </c>
      <c r="C692" s="41" t="str">
        <f>if(VLOOKUP($B692,'Zip Codes Analysis'!$B:$K,2,false)=true, "Yes, Disadvantaged Community", "No")</f>
        <v>Yes, Disadvantaged Community</v>
      </c>
      <c r="D692" s="42" t="str">
        <f>if(VLOOKUP($B692,'Zip Codes Analysis'!$B:$K,3,false)&gt;1, "Yes, Rural Community", "No")</f>
        <v>No</v>
      </c>
      <c r="E692" s="41" t="str">
        <f>if(VLOOKUP($B692,'Zip Codes Analysis'!$B:$K,4,false)&gt;1, "Yes, Low Income Community", "No")</f>
        <v>No</v>
      </c>
      <c r="F692" s="43" t="str">
        <f t="shared" si="99"/>
        <v>Yes, Program Services Eligible</v>
      </c>
      <c r="G692" s="43" t="str">
        <f t="shared" si="2"/>
        <v>Yes, Underserved Program Services Eligible</v>
      </c>
      <c r="H692" s="40" t="b">
        <f t="shared" si="3"/>
        <v>1</v>
      </c>
      <c r="I692" s="40" t="b">
        <v>1</v>
      </c>
      <c r="J692" s="40" t="b">
        <v>1</v>
      </c>
      <c r="K692" s="40" t="b">
        <v>1</v>
      </c>
      <c r="L692" s="44" t="b">
        <v>0</v>
      </c>
      <c r="M692" s="44" t="b">
        <v>0</v>
      </c>
      <c r="N692" s="44" t="b">
        <v>0</v>
      </c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>
      <c r="A693" s="37"/>
      <c r="B693" s="40">
        <v>92346.0</v>
      </c>
      <c r="C693" s="41" t="str">
        <f>if(VLOOKUP($B693,'Zip Codes Analysis'!$B:$K,2,false)=true, "Yes, Disadvantaged Community", "No")</f>
        <v>Yes, Disadvantaged Community</v>
      </c>
      <c r="D693" s="42" t="str">
        <f>if(VLOOKUP($B693,'Zip Codes Analysis'!$B:$K,3,false)&gt;1, "Yes, Rural Community", "No")</f>
        <v>Yes, Rural Community</v>
      </c>
      <c r="E693" s="41" t="str">
        <f>if(VLOOKUP($B693,'Zip Codes Analysis'!$B:$K,4,false)&gt;1, "Yes, Low Income Community", "No")</f>
        <v>No</v>
      </c>
      <c r="F693" s="43" t="str">
        <f t="shared" si="99"/>
        <v>Yes, Program Services Eligible</v>
      </c>
      <c r="G693" s="43" t="str">
        <f t="shared" si="2"/>
        <v>Yes, Underserved Program Services Eligible</v>
      </c>
      <c r="H693" s="40" t="b">
        <f t="shared" si="3"/>
        <v>1</v>
      </c>
      <c r="I693" s="40" t="b">
        <v>1</v>
      </c>
      <c r="J693" s="40" t="b">
        <v>1</v>
      </c>
      <c r="K693" s="40" t="b">
        <v>1</v>
      </c>
      <c r="L693" s="44" t="b">
        <v>0</v>
      </c>
      <c r="M693" s="44" t="b">
        <v>0</v>
      </c>
      <c r="N693" s="44" t="b">
        <v>0</v>
      </c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>
      <c r="A694" s="37"/>
      <c r="B694" s="40">
        <v>92347.0</v>
      </c>
      <c r="C694" s="41" t="str">
        <f>if(VLOOKUP($B694,'Zip Codes Analysis'!$B:$K,2,false)=true, "Yes, Disadvantaged Community", "No")</f>
        <v>Yes, Disadvantaged Community</v>
      </c>
      <c r="D694" s="42" t="str">
        <f>if(VLOOKUP($B694,'Zip Codes Analysis'!$B:$K,3,false)&gt;1, "Yes, Rural Community", "No")</f>
        <v>Yes, Rural Community</v>
      </c>
      <c r="E694" s="41" t="str">
        <f>if(VLOOKUP($B694,'Zip Codes Analysis'!$B:$K,4,false)&gt;1, "Yes, Low Income Community", "No")</f>
        <v>No</v>
      </c>
      <c r="F694" s="43" t="str">
        <f t="shared" si="99"/>
        <v>Yes, Program Services Eligible</v>
      </c>
      <c r="G694" s="43" t="str">
        <f t="shared" si="2"/>
        <v>Yes, Underserved Program Services Eligible</v>
      </c>
      <c r="H694" s="40" t="b">
        <f t="shared" si="3"/>
        <v>1</v>
      </c>
      <c r="I694" s="40" t="b">
        <v>1</v>
      </c>
      <c r="J694" s="40" t="b">
        <v>1</v>
      </c>
      <c r="K694" s="40" t="b">
        <v>0</v>
      </c>
      <c r="L694" s="44" t="b">
        <v>0</v>
      </c>
      <c r="M694" s="44" t="b">
        <v>0</v>
      </c>
      <c r="N694" s="44" t="b">
        <v>0</v>
      </c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>
      <c r="A695" s="46"/>
      <c r="B695" s="47">
        <v>92350.0</v>
      </c>
      <c r="C695" s="41" t="str">
        <f>if(VLOOKUP($B695,'Zip Codes Analysis'!$B:$K,2,false)=true, "Yes, Disadvantaged Community", "No")</f>
        <v>Yes, Disadvantaged Community</v>
      </c>
      <c r="D695" s="42" t="str">
        <f>if(VLOOKUP($B695,'Zip Codes Analysis'!$B:$K,3,false)&gt;1, "Yes, Rural Community", "No")</f>
        <v>No</v>
      </c>
      <c r="E695" s="41" t="str">
        <f>if(VLOOKUP($B695,'Zip Codes Analysis'!$B:$K,4,false)&gt;1, "Yes, Low Income Community", "No")</f>
        <v>No</v>
      </c>
      <c r="F695" s="43" t="str">
        <f t="shared" si="99"/>
        <v>Yes, Program Services Eligible</v>
      </c>
      <c r="G695" s="43" t="str">
        <f t="shared" si="2"/>
        <v>Yes, Underserved Program Services Eligible</v>
      </c>
      <c r="H695" s="40" t="b">
        <f t="shared" si="3"/>
        <v>1</v>
      </c>
      <c r="I695" s="47" t="b">
        <v>1</v>
      </c>
      <c r="J695" s="47" t="b">
        <v>1</v>
      </c>
      <c r="K695" s="47" t="b">
        <v>1</v>
      </c>
      <c r="L695" s="48" t="b">
        <v>0</v>
      </c>
      <c r="M695" s="48" t="b">
        <v>0</v>
      </c>
      <c r="N695" s="48" t="b">
        <v>0</v>
      </c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>
      <c r="A696" s="37"/>
      <c r="B696" s="34">
        <v>92351.0</v>
      </c>
      <c r="C696" s="16" t="str">
        <f>if(VLOOKUP($B696,'Zip Codes Analysis'!$B:$K,2,false)=true, "Yes, Disadvantaged Community", "No")</f>
        <v>No</v>
      </c>
      <c r="D696" s="41" t="str">
        <f>if(VLOOKUP($B696,'Zip Codes Analysis'!$B:$K,3,false)&gt;1, "Yes, Rural Community", "No")</f>
        <v>No</v>
      </c>
      <c r="E696" s="41" t="str">
        <f>if(VLOOKUP($B696,'Zip Codes Analysis'!$B:$K,4,false)&gt;1, "Yes, Low Income Community", "No")</f>
        <v>No</v>
      </c>
      <c r="F696" s="43" t="str">
        <f>If(AND(J696=FALSE,K696=FALSE), "No","Yes, Program Service Eligible")</f>
        <v>No</v>
      </c>
      <c r="G696" s="43" t="str">
        <f t="shared" si="2"/>
        <v>No</v>
      </c>
      <c r="H696" s="34" t="b">
        <f t="shared" si="3"/>
        <v>0</v>
      </c>
      <c r="I696" s="34" t="b">
        <v>0</v>
      </c>
      <c r="J696" s="34" t="b">
        <v>0</v>
      </c>
      <c r="K696" s="34" t="b">
        <v>0</v>
      </c>
      <c r="L696" s="56" t="b">
        <v>0</v>
      </c>
      <c r="M696" s="56" t="b">
        <v>0</v>
      </c>
      <c r="N696" s="56" t="b">
        <v>0</v>
      </c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>
      <c r="A697" s="1"/>
      <c r="B697" s="52">
        <v>92352.0</v>
      </c>
      <c r="C697" s="42" t="str">
        <f>if(VLOOKUP($B697,'Zip Codes Analysis'!$B:$K,2,false)=true, "Yes, Disadvantaged Community", "No")</f>
        <v>No</v>
      </c>
      <c r="D697" s="42" t="str">
        <f>if(VLOOKUP($B697,'Zip Codes Analysis'!$B:$K,3,false)&gt;1, "Yes, Rural Community", "No")</f>
        <v>Yes, Rural Community</v>
      </c>
      <c r="E697" s="41" t="str">
        <f>if(VLOOKUP($B697,'Zip Codes Analysis'!$B:$K,4,false)&gt;1, "Yes, Low Income Community", "No")</f>
        <v>No</v>
      </c>
      <c r="F697" s="43" t="str">
        <f>If(AND(J697=FALSE,K697=FALSE), "No","Yes, Program Services Eligible")</f>
        <v>Yes, Program Services Eligible</v>
      </c>
      <c r="G697" s="43" t="str">
        <f t="shared" si="2"/>
        <v>Yes, Underserved Program Services Eligible</v>
      </c>
      <c r="H697" s="52" t="b">
        <f t="shared" si="3"/>
        <v>1</v>
      </c>
      <c r="I697" s="52" t="b">
        <v>1</v>
      </c>
      <c r="J697" s="52" t="b">
        <v>1</v>
      </c>
      <c r="K697" s="52" t="b">
        <v>1</v>
      </c>
      <c r="L697" s="57" t="b">
        <v>0</v>
      </c>
      <c r="M697" s="57" t="b">
        <v>0</v>
      </c>
      <c r="N697" s="57" t="b">
        <v>0</v>
      </c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>
      <c r="A698" s="37"/>
      <c r="B698" s="34">
        <v>92353.0</v>
      </c>
      <c r="C698" s="16" t="str">
        <f>if(VLOOKUP($B698,'Zip Codes Analysis'!$B:$K,2,false)=true, "Yes, Disadvantaged Community", "No")</f>
        <v>No</v>
      </c>
      <c r="D698" s="41" t="str">
        <f>if(VLOOKUP($B698,'Zip Codes Analysis'!$B:$K,3,false)&gt;1, "Yes, Rural Community", "No")</f>
        <v>No</v>
      </c>
      <c r="E698" s="41" t="str">
        <f>if(VLOOKUP($B698,'Zip Codes Analysis'!$B:$K,4,false)&gt;1, "Yes, Low Income Community", "No")</f>
        <v>No</v>
      </c>
      <c r="F698" s="43" t="str">
        <f>If(AND(J698=FALSE,K698=FALSE), "No","Yes, Program Service Eligible")</f>
        <v>No</v>
      </c>
      <c r="G698" s="43" t="str">
        <f t="shared" si="2"/>
        <v>No</v>
      </c>
      <c r="H698" s="34" t="b">
        <f t="shared" si="3"/>
        <v>0</v>
      </c>
      <c r="I698" s="34" t="b">
        <v>0</v>
      </c>
      <c r="J698" s="34" t="b">
        <v>0</v>
      </c>
      <c r="K698" s="34" t="b">
        <v>0</v>
      </c>
      <c r="L698" s="56" t="b">
        <v>0</v>
      </c>
      <c r="M698" s="56" t="b">
        <v>0</v>
      </c>
      <c r="N698" s="56" t="b">
        <v>0</v>
      </c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>
      <c r="A699" s="37"/>
      <c r="B699" s="40">
        <v>92354.0</v>
      </c>
      <c r="C699" s="41" t="str">
        <f>if(VLOOKUP($B699,'Zip Codes Analysis'!$B:$K,2,false)=true, "Yes, Disadvantaged Community", "No")</f>
        <v>Yes, Disadvantaged Community</v>
      </c>
      <c r="D699" s="42" t="str">
        <f>if(VLOOKUP($B699,'Zip Codes Analysis'!$B:$K,3,false)&gt;1, "Yes, Rural Community", "No")</f>
        <v>No</v>
      </c>
      <c r="E699" s="41" t="str">
        <f>if(VLOOKUP($B699,'Zip Codes Analysis'!$B:$K,4,false)&gt;1, "Yes, Low Income Community", "No")</f>
        <v>No</v>
      </c>
      <c r="F699" s="43" t="str">
        <f>If(AND(J699=FALSE,K699=FALSE), "No","Yes, Program Services Eligible")</f>
        <v>Yes, Program Services Eligible</v>
      </c>
      <c r="G699" s="43" t="str">
        <f t="shared" si="2"/>
        <v>Yes, Underserved Program Services Eligible</v>
      </c>
      <c r="H699" s="40" t="b">
        <f t="shared" si="3"/>
        <v>1</v>
      </c>
      <c r="I699" s="40" t="b">
        <v>1</v>
      </c>
      <c r="J699" s="40" t="b">
        <v>1</v>
      </c>
      <c r="K699" s="40" t="b">
        <v>1</v>
      </c>
      <c r="L699" s="44" t="b">
        <v>0</v>
      </c>
      <c r="M699" s="44" t="b">
        <v>0</v>
      </c>
      <c r="N699" s="44" t="b">
        <v>0</v>
      </c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>
      <c r="A700" s="37"/>
      <c r="B700" s="34">
        <v>92355.0</v>
      </c>
      <c r="C700" s="16" t="str">
        <f>if(VLOOKUP($B700,'Zip Codes Analysis'!$B:$K,2,false)=true, "Yes, Disadvantaged Community", "No")</f>
        <v>No</v>
      </c>
      <c r="D700" s="41" t="str">
        <f>if(VLOOKUP($B700,'Zip Codes Analysis'!$B:$K,3,false)&gt;1, "Yes, Rural Community", "No")</f>
        <v>No</v>
      </c>
      <c r="E700" s="41" t="str">
        <f>if(VLOOKUP($B700,'Zip Codes Analysis'!$B:$K,4,false)&gt;1, "Yes, Low Income Community", "No")</f>
        <v>No</v>
      </c>
      <c r="F700" s="43" t="str">
        <f>If(AND(J700=FALSE,K700=FALSE), "No","Yes, Program Service Eligible")</f>
        <v>No</v>
      </c>
      <c r="G700" s="43" t="str">
        <f t="shared" si="2"/>
        <v>No</v>
      </c>
      <c r="H700" s="34" t="b">
        <f t="shared" si="3"/>
        <v>0</v>
      </c>
      <c r="I700" s="34" t="b">
        <v>0</v>
      </c>
      <c r="J700" s="34" t="b">
        <v>0</v>
      </c>
      <c r="K700" s="34" t="b">
        <v>0</v>
      </c>
      <c r="L700" s="56" t="b">
        <v>0</v>
      </c>
      <c r="M700" s="56" t="b">
        <v>0</v>
      </c>
      <c r="N700" s="56" t="b">
        <v>0</v>
      </c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>
      <c r="A701" s="1"/>
      <c r="B701" s="59">
        <v>92356.0</v>
      </c>
      <c r="C701" s="42" t="str">
        <f>if(VLOOKUP($B701,'Zip Codes Analysis'!$B:$K,2,false)=true, "Yes, Disadvantaged Community", "No")</f>
        <v>No</v>
      </c>
      <c r="D701" s="42" t="str">
        <f>if(VLOOKUP($B701,'Zip Codes Analysis'!$B:$K,3,false)&gt;1, "Yes, Rural Community", "No")</f>
        <v>Yes, Rural Community</v>
      </c>
      <c r="E701" s="41" t="str">
        <f>if(VLOOKUP($B701,'Zip Codes Analysis'!$B:$K,4,false)&gt;1, "Yes, Low Income Community", "No")</f>
        <v>No</v>
      </c>
      <c r="F701" s="43" t="str">
        <f t="shared" ref="F701:F708" si="100">If(AND(J701=FALSE,K701=FALSE), "No","Yes, Program Services Eligible")</f>
        <v>Yes, Program Services Eligible</v>
      </c>
      <c r="G701" s="43" t="str">
        <f t="shared" si="2"/>
        <v>Yes, Underserved Program Services Eligible</v>
      </c>
      <c r="H701" s="52" t="b">
        <f t="shared" si="3"/>
        <v>1</v>
      </c>
      <c r="I701" s="59" t="b">
        <v>1</v>
      </c>
      <c r="J701" s="59" t="b">
        <v>1</v>
      </c>
      <c r="K701" s="59" t="b">
        <v>0</v>
      </c>
      <c r="L701" s="57" t="b">
        <v>0</v>
      </c>
      <c r="M701" s="57" t="b">
        <v>1</v>
      </c>
      <c r="N701" s="57" t="b">
        <v>0</v>
      </c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>
      <c r="A702" s="50"/>
      <c r="B702" s="51">
        <v>92357.0</v>
      </c>
      <c r="C702" s="42" t="str">
        <f>if(VLOOKUP($B702,'Zip Codes Analysis'!$B:$K,2,false)=true, "Yes, Disadvantaged Community", "No")</f>
        <v>No</v>
      </c>
      <c r="D702" s="42" t="str">
        <f>if(VLOOKUP($B702,'Zip Codes Analysis'!$B:$K,3,false)&gt;1, "Yes, Rural Community", "No")</f>
        <v>No</v>
      </c>
      <c r="E702" s="41" t="str">
        <f>if(VLOOKUP($B702,'Zip Codes Analysis'!$B:$K,4,false)&gt;1, "Yes, Low Income Community", "No")</f>
        <v>No</v>
      </c>
      <c r="F702" s="43" t="str">
        <f t="shared" si="100"/>
        <v>Yes, Program Services Eligible</v>
      </c>
      <c r="G702" s="43" t="str">
        <f t="shared" si="2"/>
        <v>No</v>
      </c>
      <c r="H702" s="52" t="b">
        <f t="shared" si="3"/>
        <v>0</v>
      </c>
      <c r="I702" s="51" t="b">
        <v>0</v>
      </c>
      <c r="J702" s="51" t="b">
        <v>1</v>
      </c>
      <c r="K702" s="51" t="b">
        <v>1</v>
      </c>
      <c r="L702" s="53" t="b">
        <v>0</v>
      </c>
      <c r="M702" s="53" t="b">
        <v>0</v>
      </c>
      <c r="N702" s="53" t="b">
        <v>0</v>
      </c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>
      <c r="A703" s="1"/>
      <c r="B703" s="52">
        <v>92358.0</v>
      </c>
      <c r="C703" s="42" t="str">
        <f>if(VLOOKUP($B703,'Zip Codes Analysis'!$B:$K,2,false)=true, "Yes, Disadvantaged Community", "No")</f>
        <v>No</v>
      </c>
      <c r="D703" s="42" t="str">
        <f>if(VLOOKUP($B703,'Zip Codes Analysis'!$B:$K,3,false)&gt;1, "Yes, Rural Community", "No")</f>
        <v>Yes, Rural Community</v>
      </c>
      <c r="E703" s="41" t="str">
        <f>if(VLOOKUP($B703,'Zip Codes Analysis'!$B:$K,4,false)&gt;1, "Yes, Low Income Community", "No")</f>
        <v>No</v>
      </c>
      <c r="F703" s="43" t="str">
        <f t="shared" si="100"/>
        <v>Yes, Program Services Eligible</v>
      </c>
      <c r="G703" s="43" t="str">
        <f t="shared" si="2"/>
        <v>Yes, Underserved Program Services Eligible</v>
      </c>
      <c r="H703" s="52" t="b">
        <f t="shared" si="3"/>
        <v>1</v>
      </c>
      <c r="I703" s="52" t="b">
        <v>1</v>
      </c>
      <c r="J703" s="52" t="b">
        <v>1</v>
      </c>
      <c r="K703" s="52" t="b">
        <v>0</v>
      </c>
      <c r="L703" s="57" t="b">
        <v>0</v>
      </c>
      <c r="M703" s="57" t="b">
        <v>0</v>
      </c>
      <c r="N703" s="57" t="b">
        <v>0</v>
      </c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>
      <c r="A704" s="50"/>
      <c r="B704" s="51">
        <v>92359.0</v>
      </c>
      <c r="C704" s="42" t="str">
        <f>if(VLOOKUP($B704,'Zip Codes Analysis'!$B:$K,2,false)=true, "Yes, Disadvantaged Community", "No")</f>
        <v>No</v>
      </c>
      <c r="D704" s="42" t="str">
        <f>if(VLOOKUP($B704,'Zip Codes Analysis'!$B:$K,3,false)&gt;1, "Yes, Rural Community", "No")</f>
        <v>No</v>
      </c>
      <c r="E704" s="41" t="str">
        <f>if(VLOOKUP($B704,'Zip Codes Analysis'!$B:$K,4,false)&gt;1, "Yes, Low Income Community", "No")</f>
        <v>No</v>
      </c>
      <c r="F704" s="43" t="str">
        <f t="shared" si="100"/>
        <v>Yes, Program Services Eligible</v>
      </c>
      <c r="G704" s="43" t="str">
        <f t="shared" si="2"/>
        <v>No</v>
      </c>
      <c r="H704" s="52" t="b">
        <f t="shared" si="3"/>
        <v>0</v>
      </c>
      <c r="I704" s="51" t="b">
        <v>0</v>
      </c>
      <c r="J704" s="51" t="b">
        <v>1</v>
      </c>
      <c r="K704" s="51" t="b">
        <v>1</v>
      </c>
      <c r="L704" s="53" t="b">
        <v>0</v>
      </c>
      <c r="M704" s="53" t="b">
        <v>0</v>
      </c>
      <c r="N704" s="53" t="b">
        <v>0</v>
      </c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>
      <c r="A705" s="1"/>
      <c r="B705" s="52">
        <v>92363.0</v>
      </c>
      <c r="C705" s="42" t="str">
        <f>if(VLOOKUP($B705,'Zip Codes Analysis'!$B:$K,2,false)=true, "Yes, Disadvantaged Community", "No")</f>
        <v>No</v>
      </c>
      <c r="D705" s="42" t="str">
        <f>if(VLOOKUP($B705,'Zip Codes Analysis'!$B:$K,3,false)&gt;1, "Yes, Rural Community", "No")</f>
        <v>Yes, Rural Community</v>
      </c>
      <c r="E705" s="41" t="str">
        <f>if(VLOOKUP($B705,'Zip Codes Analysis'!$B:$K,4,false)&gt;1, "Yes, Low Income Community", "No")</f>
        <v>No</v>
      </c>
      <c r="F705" s="43" t="str">
        <f t="shared" si="100"/>
        <v>Yes, Program Services Eligible</v>
      </c>
      <c r="G705" s="43" t="str">
        <f t="shared" si="2"/>
        <v>Yes, Underserved Program Services Eligible</v>
      </c>
      <c r="H705" s="52" t="b">
        <f t="shared" si="3"/>
        <v>1</v>
      </c>
      <c r="I705" s="52" t="b">
        <v>1</v>
      </c>
      <c r="J705" s="52" t="b">
        <v>1</v>
      </c>
      <c r="K705" s="52" t="b">
        <v>0</v>
      </c>
      <c r="L705" s="57" t="b">
        <v>0</v>
      </c>
      <c r="M705" s="57" t="b">
        <v>0</v>
      </c>
      <c r="N705" s="57" t="b">
        <v>0</v>
      </c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>
      <c r="A706" s="37"/>
      <c r="B706" s="40">
        <v>92364.0</v>
      </c>
      <c r="C706" s="41" t="str">
        <f>if(VLOOKUP($B706,'Zip Codes Analysis'!$B:$K,2,false)=true, "Yes, Disadvantaged Community", "No")</f>
        <v>Yes, Disadvantaged Community</v>
      </c>
      <c r="D706" s="42" t="str">
        <f>if(VLOOKUP($B706,'Zip Codes Analysis'!$B:$K,3,false)&gt;1, "Yes, Rural Community", "No")</f>
        <v>Yes, Rural Community</v>
      </c>
      <c r="E706" s="41" t="str">
        <f>if(VLOOKUP($B706,'Zip Codes Analysis'!$B:$K,4,false)&gt;1, "Yes, Low Income Community", "No")</f>
        <v>No</v>
      </c>
      <c r="F706" s="43" t="str">
        <f t="shared" si="100"/>
        <v>Yes, Program Services Eligible</v>
      </c>
      <c r="G706" s="43" t="str">
        <f t="shared" si="2"/>
        <v>Yes, Underserved Program Services Eligible</v>
      </c>
      <c r="H706" s="40" t="b">
        <f t="shared" si="3"/>
        <v>1</v>
      </c>
      <c r="I706" s="40" t="b">
        <v>1</v>
      </c>
      <c r="J706" s="40" t="b">
        <v>1</v>
      </c>
      <c r="K706" s="40" t="b">
        <v>0</v>
      </c>
      <c r="L706" s="44" t="b">
        <v>0</v>
      </c>
      <c r="M706" s="44" t="b">
        <v>0</v>
      </c>
      <c r="N706" s="44" t="b">
        <v>0</v>
      </c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>
      <c r="A707" s="37"/>
      <c r="B707" s="40">
        <v>92365.0</v>
      </c>
      <c r="C707" s="41" t="str">
        <f>if(VLOOKUP($B707,'Zip Codes Analysis'!$B:$K,2,false)=true, "Yes, Disadvantaged Community", "No")</f>
        <v>Yes, Disadvantaged Community</v>
      </c>
      <c r="D707" s="42" t="str">
        <f>if(VLOOKUP($B707,'Zip Codes Analysis'!$B:$K,3,false)&gt;1, "Yes, Rural Community", "No")</f>
        <v>Yes, Rural Community</v>
      </c>
      <c r="E707" s="41" t="str">
        <f>if(VLOOKUP($B707,'Zip Codes Analysis'!$B:$K,4,false)&gt;1, "Yes, Low Income Community", "No")</f>
        <v>No</v>
      </c>
      <c r="F707" s="43" t="str">
        <f t="shared" si="100"/>
        <v>Yes, Program Services Eligible</v>
      </c>
      <c r="G707" s="43" t="str">
        <f t="shared" si="2"/>
        <v>Yes, Underserved Program Services Eligible</v>
      </c>
      <c r="H707" s="40" t="b">
        <f t="shared" si="3"/>
        <v>1</v>
      </c>
      <c r="I707" s="40" t="b">
        <v>1</v>
      </c>
      <c r="J707" s="40" t="b">
        <v>1</v>
      </c>
      <c r="K707" s="40" t="b">
        <v>0</v>
      </c>
      <c r="L707" s="44" t="b">
        <v>0</v>
      </c>
      <c r="M707" s="44" t="b">
        <v>0</v>
      </c>
      <c r="N707" s="44" t="b">
        <v>0</v>
      </c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>
      <c r="A708" s="37"/>
      <c r="B708" s="40">
        <v>92366.0</v>
      </c>
      <c r="C708" s="41" t="str">
        <f>if(VLOOKUP($B708,'Zip Codes Analysis'!$B:$K,2,false)=true, "Yes, Disadvantaged Community", "No")</f>
        <v>Yes, Disadvantaged Community</v>
      </c>
      <c r="D708" s="42" t="str">
        <f>if(VLOOKUP($B708,'Zip Codes Analysis'!$B:$K,3,false)&gt;1, "Yes, Rural Community", "No")</f>
        <v>Yes, Rural Community</v>
      </c>
      <c r="E708" s="41" t="str">
        <f>if(VLOOKUP($B708,'Zip Codes Analysis'!$B:$K,4,false)&gt;1, "Yes, Low Income Community", "No")</f>
        <v>No</v>
      </c>
      <c r="F708" s="43" t="str">
        <f t="shared" si="100"/>
        <v>Yes, Program Services Eligible</v>
      </c>
      <c r="G708" s="43" t="str">
        <f t="shared" si="2"/>
        <v>Yes, Underserved Program Services Eligible</v>
      </c>
      <c r="H708" s="40" t="b">
        <f t="shared" si="3"/>
        <v>1</v>
      </c>
      <c r="I708" s="40" t="b">
        <v>1</v>
      </c>
      <c r="J708" s="40" t="b">
        <v>1</v>
      </c>
      <c r="K708" s="40" t="b">
        <v>0</v>
      </c>
      <c r="L708" s="44" t="b">
        <v>0</v>
      </c>
      <c r="M708" s="44" t="b">
        <v>0</v>
      </c>
      <c r="N708" s="44" t="b">
        <v>0</v>
      </c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>
      <c r="A709" s="37"/>
      <c r="B709" s="34">
        <v>92367.0</v>
      </c>
      <c r="C709" s="16" t="str">
        <f>if(VLOOKUP($B709,'Zip Codes Analysis'!$B:$K,2,false)=true, "Yes, Disadvantaged Community", "No")</f>
        <v>No</v>
      </c>
      <c r="D709" s="41" t="str">
        <f>if(VLOOKUP($B709,'Zip Codes Analysis'!$B:$K,3,false)&gt;1, "Yes, Rural Community", "No")</f>
        <v>No</v>
      </c>
      <c r="E709" s="41" t="str">
        <f>if(VLOOKUP($B709,'Zip Codes Analysis'!$B:$K,4,false)&gt;1, "Yes, Low Income Community", "No")</f>
        <v>No</v>
      </c>
      <c r="F709" s="43" t="str">
        <f>If(AND(J709=FALSE,K709=FALSE), "No","Yes, Program Service Eligible")</f>
        <v>No</v>
      </c>
      <c r="G709" s="43" t="str">
        <f t="shared" si="2"/>
        <v>No</v>
      </c>
      <c r="H709" s="34" t="b">
        <f t="shared" si="3"/>
        <v>0</v>
      </c>
      <c r="I709" s="34" t="b">
        <v>0</v>
      </c>
      <c r="J709" s="34" t="b">
        <v>0</v>
      </c>
      <c r="K709" s="34" t="b">
        <v>0</v>
      </c>
      <c r="L709" s="56" t="b">
        <v>0</v>
      </c>
      <c r="M709" s="56" t="b">
        <v>0</v>
      </c>
      <c r="N709" s="56" t="b">
        <v>0</v>
      </c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>
      <c r="A710" s="37"/>
      <c r="B710" s="40">
        <v>92368.0</v>
      </c>
      <c r="C710" s="41" t="str">
        <f>if(VLOOKUP($B710,'Zip Codes Analysis'!$B:$K,2,false)=true, "Yes, Disadvantaged Community", "No")</f>
        <v>Yes, Disadvantaged Community</v>
      </c>
      <c r="D710" s="42" t="str">
        <f>if(VLOOKUP($B710,'Zip Codes Analysis'!$B:$K,3,false)&gt;1, "Yes, Rural Community", "No")</f>
        <v>Yes, Rural Community</v>
      </c>
      <c r="E710" s="41" t="str">
        <f>if(VLOOKUP($B710,'Zip Codes Analysis'!$B:$K,4,false)&gt;1, "Yes, Low Income Community", "No")</f>
        <v>No</v>
      </c>
      <c r="F710" s="43" t="str">
        <f t="shared" ref="F710:F711" si="101">If(AND(J710=FALSE,K710=FALSE), "No","Yes, Program Services Eligible")</f>
        <v>Yes, Program Services Eligible</v>
      </c>
      <c r="G710" s="43" t="str">
        <f t="shared" si="2"/>
        <v>Yes, Underserved Program Services Eligible</v>
      </c>
      <c r="H710" s="40" t="b">
        <f t="shared" si="3"/>
        <v>1</v>
      </c>
      <c r="I710" s="40" t="b">
        <v>1</v>
      </c>
      <c r="J710" s="40" t="b">
        <v>1</v>
      </c>
      <c r="K710" s="40" t="b">
        <v>0</v>
      </c>
      <c r="L710" s="44" t="b">
        <v>0</v>
      </c>
      <c r="M710" s="44" t="b">
        <v>0</v>
      </c>
      <c r="N710" s="44" t="b">
        <v>0</v>
      </c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>
      <c r="A711" s="50"/>
      <c r="B711" s="51">
        <v>92369.0</v>
      </c>
      <c r="C711" s="42" t="str">
        <f>if(VLOOKUP($B711,'Zip Codes Analysis'!$B:$K,2,false)=true, "Yes, Disadvantaged Community", "No")</f>
        <v>No</v>
      </c>
      <c r="D711" s="42" t="str">
        <f>if(VLOOKUP($B711,'Zip Codes Analysis'!$B:$K,3,false)&gt;1, "Yes, Rural Community", "No")</f>
        <v>No</v>
      </c>
      <c r="E711" s="41" t="str">
        <f>if(VLOOKUP($B711,'Zip Codes Analysis'!$B:$K,4,false)&gt;1, "Yes, Low Income Community", "No")</f>
        <v>No</v>
      </c>
      <c r="F711" s="43" t="str">
        <f t="shared" si="101"/>
        <v>Yes, Program Services Eligible</v>
      </c>
      <c r="G711" s="43" t="str">
        <f t="shared" si="2"/>
        <v>No</v>
      </c>
      <c r="H711" s="52" t="b">
        <f t="shared" si="3"/>
        <v>0</v>
      </c>
      <c r="I711" s="51" t="b">
        <v>0</v>
      </c>
      <c r="J711" s="51" t="b">
        <v>1</v>
      </c>
      <c r="K711" s="51" t="b">
        <v>0</v>
      </c>
      <c r="L711" s="53" t="b">
        <v>0</v>
      </c>
      <c r="M711" s="53" t="b">
        <v>0</v>
      </c>
      <c r="N711" s="53" t="b">
        <v>0</v>
      </c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>
      <c r="A712" s="37"/>
      <c r="B712" s="34">
        <v>92370.0</v>
      </c>
      <c r="C712" s="16" t="str">
        <f>if(VLOOKUP($B712,'Zip Codes Analysis'!$B:$K,2,false)=true, "Yes, Disadvantaged Community", "No")</f>
        <v>No</v>
      </c>
      <c r="D712" s="41" t="str">
        <f>if(VLOOKUP($B712,'Zip Codes Analysis'!$B:$K,3,false)&gt;1, "Yes, Rural Community", "No")</f>
        <v>No</v>
      </c>
      <c r="E712" s="41" t="str">
        <f>if(VLOOKUP($B712,'Zip Codes Analysis'!$B:$K,4,false)&gt;1, "Yes, Low Income Community", "No")</f>
        <v>No</v>
      </c>
      <c r="F712" s="43" t="str">
        <f>If(AND(J712=FALSE,K712=FALSE), "No","Yes, Program Service Eligible")</f>
        <v>No</v>
      </c>
      <c r="G712" s="43" t="str">
        <f t="shared" si="2"/>
        <v>No</v>
      </c>
      <c r="H712" s="34" t="b">
        <f t="shared" si="3"/>
        <v>0</v>
      </c>
      <c r="I712" s="34" t="b">
        <v>0</v>
      </c>
      <c r="J712" s="34" t="b">
        <v>0</v>
      </c>
      <c r="K712" s="34" t="b">
        <v>0</v>
      </c>
      <c r="L712" s="56" t="b">
        <v>0</v>
      </c>
      <c r="M712" s="56" t="b">
        <v>0</v>
      </c>
      <c r="N712" s="56" t="b">
        <v>0</v>
      </c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>
      <c r="A713" s="37"/>
      <c r="B713" s="40">
        <v>92371.0</v>
      </c>
      <c r="C713" s="41" t="str">
        <f>if(VLOOKUP($B713,'Zip Codes Analysis'!$B:$K,2,false)=true, "Yes, Disadvantaged Community", "No")</f>
        <v>Yes, Disadvantaged Community</v>
      </c>
      <c r="D713" s="42" t="str">
        <f>if(VLOOKUP($B713,'Zip Codes Analysis'!$B:$K,3,false)&gt;1, "Yes, Rural Community", "No")</f>
        <v>Yes, Rural Community</v>
      </c>
      <c r="E713" s="41" t="str">
        <f>if(VLOOKUP($B713,'Zip Codes Analysis'!$B:$K,4,false)&gt;1, "Yes, Low Income Community", "No")</f>
        <v>No</v>
      </c>
      <c r="F713" s="43" t="str">
        <f t="shared" ref="F713:F721" si="102">If(AND(J713=FALSE,K713=FALSE), "No","Yes, Program Services Eligible")</f>
        <v>Yes, Program Services Eligible</v>
      </c>
      <c r="G713" s="43" t="str">
        <f t="shared" si="2"/>
        <v>Yes, Underserved Program Services Eligible</v>
      </c>
      <c r="H713" s="40" t="b">
        <f t="shared" si="3"/>
        <v>1</v>
      </c>
      <c r="I713" s="40" t="b">
        <v>1</v>
      </c>
      <c r="J713" s="40" t="b">
        <v>1</v>
      </c>
      <c r="K713" s="40" t="b">
        <v>1</v>
      </c>
      <c r="L713" s="44" t="b">
        <v>0</v>
      </c>
      <c r="M713" s="44" t="b">
        <v>0</v>
      </c>
      <c r="N713" s="44" t="b">
        <v>0</v>
      </c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>
      <c r="A714" s="37"/>
      <c r="B714" s="40">
        <v>92372.0</v>
      </c>
      <c r="C714" s="41" t="str">
        <f>if(VLOOKUP($B714,'Zip Codes Analysis'!$B:$K,2,false)=true, "Yes, Disadvantaged Community", "No")</f>
        <v>Yes, Disadvantaged Community</v>
      </c>
      <c r="D714" s="42" t="str">
        <f>if(VLOOKUP($B714,'Zip Codes Analysis'!$B:$K,3,false)&gt;1, "Yes, Rural Community", "No")</f>
        <v>Yes, Rural Community</v>
      </c>
      <c r="E714" s="41" t="str">
        <f>if(VLOOKUP($B714,'Zip Codes Analysis'!$B:$K,4,false)&gt;1, "Yes, Low Income Community", "No")</f>
        <v>No</v>
      </c>
      <c r="F714" s="43" t="str">
        <f t="shared" si="102"/>
        <v>Yes, Program Services Eligible</v>
      </c>
      <c r="G714" s="43" t="str">
        <f t="shared" si="2"/>
        <v>Yes, Underserved Program Services Eligible</v>
      </c>
      <c r="H714" s="40" t="b">
        <f t="shared" si="3"/>
        <v>1</v>
      </c>
      <c r="I714" s="40" t="b">
        <v>1</v>
      </c>
      <c r="J714" s="40" t="b">
        <v>1</v>
      </c>
      <c r="K714" s="40" t="b">
        <v>1</v>
      </c>
      <c r="L714" s="44" t="b">
        <v>0</v>
      </c>
      <c r="M714" s="44" t="b">
        <v>0</v>
      </c>
      <c r="N714" s="44" t="b">
        <v>0</v>
      </c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>
      <c r="A715" s="46"/>
      <c r="B715" s="47">
        <v>92373.0</v>
      </c>
      <c r="C715" s="41" t="str">
        <f>if(VLOOKUP($B715,'Zip Codes Analysis'!$B:$K,2,false)=true, "Yes, Disadvantaged Community", "No")</f>
        <v>Yes, Disadvantaged Community</v>
      </c>
      <c r="D715" s="42" t="str">
        <f>if(VLOOKUP($B715,'Zip Codes Analysis'!$B:$K,3,false)&gt;1, "Yes, Rural Community", "No")</f>
        <v>No</v>
      </c>
      <c r="E715" s="41" t="str">
        <f>if(VLOOKUP($B715,'Zip Codes Analysis'!$B:$K,4,false)&gt;1, "Yes, Low Income Community", "No")</f>
        <v>No</v>
      </c>
      <c r="F715" s="43" t="str">
        <f t="shared" si="102"/>
        <v>Yes, Program Services Eligible</v>
      </c>
      <c r="G715" s="43" t="str">
        <f t="shared" si="2"/>
        <v>Yes, Underserved Program Services Eligible</v>
      </c>
      <c r="H715" s="40" t="b">
        <f t="shared" si="3"/>
        <v>1</v>
      </c>
      <c r="I715" s="47" t="b">
        <v>1</v>
      </c>
      <c r="J715" s="47" t="b">
        <v>1</v>
      </c>
      <c r="K715" s="47" t="b">
        <v>1</v>
      </c>
      <c r="L715" s="48" t="b">
        <v>0</v>
      </c>
      <c r="M715" s="48" t="b">
        <v>0</v>
      </c>
      <c r="N715" s="48" t="b">
        <v>0</v>
      </c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>
      <c r="A716" s="37"/>
      <c r="B716" s="40">
        <v>92374.0</v>
      </c>
      <c r="C716" s="41" t="str">
        <f>if(VLOOKUP($B716,'Zip Codes Analysis'!$B:$K,2,false)=true, "Yes, Disadvantaged Community", "No")</f>
        <v>Yes, Disadvantaged Community</v>
      </c>
      <c r="D716" s="42" t="str">
        <f>if(VLOOKUP($B716,'Zip Codes Analysis'!$B:$K,3,false)&gt;1, "Yes, Rural Community", "No")</f>
        <v>No</v>
      </c>
      <c r="E716" s="41" t="str">
        <f>if(VLOOKUP($B716,'Zip Codes Analysis'!$B:$K,4,false)&gt;1, "Yes, Low Income Community", "No")</f>
        <v>No</v>
      </c>
      <c r="F716" s="43" t="str">
        <f t="shared" si="102"/>
        <v>Yes, Program Services Eligible</v>
      </c>
      <c r="G716" s="43" t="str">
        <f t="shared" si="2"/>
        <v>Yes, Underserved Program Services Eligible</v>
      </c>
      <c r="H716" s="40" t="b">
        <f t="shared" si="3"/>
        <v>1</v>
      </c>
      <c r="I716" s="40" t="b">
        <v>1</v>
      </c>
      <c r="J716" s="40" t="b">
        <v>1</v>
      </c>
      <c r="K716" s="40" t="b">
        <v>1</v>
      </c>
      <c r="L716" s="44" t="b">
        <v>0</v>
      </c>
      <c r="M716" s="44" t="b">
        <v>0</v>
      </c>
      <c r="N716" s="44" t="b">
        <v>0</v>
      </c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>
      <c r="A717" s="46"/>
      <c r="B717" s="47">
        <v>92375.0</v>
      </c>
      <c r="C717" s="41" t="str">
        <f>if(VLOOKUP($B717,'Zip Codes Analysis'!$B:$K,2,false)=true, "Yes, Disadvantaged Community", "No")</f>
        <v>Yes, Disadvantaged Community</v>
      </c>
      <c r="D717" s="42" t="str">
        <f>if(VLOOKUP($B717,'Zip Codes Analysis'!$B:$K,3,false)&gt;1, "Yes, Rural Community", "No")</f>
        <v>No</v>
      </c>
      <c r="E717" s="41" t="str">
        <f>if(VLOOKUP($B717,'Zip Codes Analysis'!$B:$K,4,false)&gt;1, "Yes, Low Income Community", "No")</f>
        <v>No</v>
      </c>
      <c r="F717" s="43" t="str">
        <f t="shared" si="102"/>
        <v>Yes, Program Services Eligible</v>
      </c>
      <c r="G717" s="43" t="str">
        <f t="shared" si="2"/>
        <v>Yes, Underserved Program Services Eligible</v>
      </c>
      <c r="H717" s="40" t="b">
        <f t="shared" si="3"/>
        <v>1</v>
      </c>
      <c r="I717" s="47" t="b">
        <v>1</v>
      </c>
      <c r="J717" s="47" t="b">
        <v>1</v>
      </c>
      <c r="K717" s="47" t="b">
        <v>0</v>
      </c>
      <c r="L717" s="48" t="b">
        <v>0</v>
      </c>
      <c r="M717" s="48" t="b">
        <v>0</v>
      </c>
      <c r="N717" s="48" t="b">
        <v>0</v>
      </c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>
      <c r="A718" s="37"/>
      <c r="B718" s="40">
        <v>92376.0</v>
      </c>
      <c r="C718" s="41" t="str">
        <f>if(VLOOKUP($B718,'Zip Codes Analysis'!$B:$K,2,false)=true, "Yes, Disadvantaged Community", "No")</f>
        <v>Yes, Disadvantaged Community</v>
      </c>
      <c r="D718" s="42" t="str">
        <f>if(VLOOKUP($B718,'Zip Codes Analysis'!$B:$K,3,false)&gt;1, "Yes, Rural Community", "No")</f>
        <v>No</v>
      </c>
      <c r="E718" s="41" t="str">
        <f>if(VLOOKUP($B718,'Zip Codes Analysis'!$B:$K,4,false)&gt;1, "Yes, Low Income Community", "No")</f>
        <v>Yes, Low Income Community</v>
      </c>
      <c r="F718" s="43" t="str">
        <f t="shared" si="102"/>
        <v>Yes, Program Services Eligible</v>
      </c>
      <c r="G718" s="43" t="str">
        <f t="shared" si="2"/>
        <v>Yes, Underserved Program Services Eligible</v>
      </c>
      <c r="H718" s="40" t="b">
        <f t="shared" si="3"/>
        <v>1</v>
      </c>
      <c r="I718" s="40" t="b">
        <v>1</v>
      </c>
      <c r="J718" s="40" t="b">
        <v>1</v>
      </c>
      <c r="K718" s="40" t="b">
        <v>1</v>
      </c>
      <c r="L718" s="44" t="b">
        <v>0</v>
      </c>
      <c r="M718" s="44" t="b">
        <v>0</v>
      </c>
      <c r="N718" s="44" t="b">
        <v>0</v>
      </c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>
      <c r="A719" s="37"/>
      <c r="B719" s="40">
        <v>92377.0</v>
      </c>
      <c r="C719" s="41" t="str">
        <f>if(VLOOKUP($B719,'Zip Codes Analysis'!$B:$K,2,false)=true, "Yes, Disadvantaged Community", "No")</f>
        <v>Yes, Disadvantaged Community</v>
      </c>
      <c r="D719" s="42" t="str">
        <f>if(VLOOKUP($B719,'Zip Codes Analysis'!$B:$K,3,false)&gt;1, "Yes, Rural Community", "No")</f>
        <v>No</v>
      </c>
      <c r="E719" s="41" t="str">
        <f>if(VLOOKUP($B719,'Zip Codes Analysis'!$B:$K,4,false)&gt;1, "Yes, Low Income Community", "No")</f>
        <v>No</v>
      </c>
      <c r="F719" s="43" t="str">
        <f t="shared" si="102"/>
        <v>Yes, Program Services Eligible</v>
      </c>
      <c r="G719" s="43" t="str">
        <f t="shared" si="2"/>
        <v>Yes, Underserved Program Services Eligible</v>
      </c>
      <c r="H719" s="40" t="b">
        <f t="shared" si="3"/>
        <v>1</v>
      </c>
      <c r="I719" s="40" t="b">
        <v>1</v>
      </c>
      <c r="J719" s="40" t="b">
        <v>1</v>
      </c>
      <c r="K719" s="40" t="b">
        <v>1</v>
      </c>
      <c r="L719" s="44" t="b">
        <v>0</v>
      </c>
      <c r="M719" s="44" t="b">
        <v>0</v>
      </c>
      <c r="N719" s="44" t="b">
        <v>0</v>
      </c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>
      <c r="A720" s="1"/>
      <c r="B720" s="52">
        <v>92378.0</v>
      </c>
      <c r="C720" s="42" t="str">
        <f>if(VLOOKUP($B720,'Zip Codes Analysis'!$B:$K,2,false)=true, "Yes, Disadvantaged Community", "No")</f>
        <v>No</v>
      </c>
      <c r="D720" s="42" t="str">
        <f>if(VLOOKUP($B720,'Zip Codes Analysis'!$B:$K,3,false)&gt;1, "Yes, Rural Community", "No")</f>
        <v>Yes, Rural Community</v>
      </c>
      <c r="E720" s="41" t="str">
        <f>if(VLOOKUP($B720,'Zip Codes Analysis'!$B:$K,4,false)&gt;1, "Yes, Low Income Community", "No")</f>
        <v>No</v>
      </c>
      <c r="F720" s="43" t="str">
        <f t="shared" si="102"/>
        <v>Yes, Program Services Eligible</v>
      </c>
      <c r="G720" s="43" t="str">
        <f t="shared" si="2"/>
        <v>Yes, Underserved Program Services Eligible</v>
      </c>
      <c r="H720" s="52" t="b">
        <f t="shared" si="3"/>
        <v>1</v>
      </c>
      <c r="I720" s="52" t="b">
        <v>1</v>
      </c>
      <c r="J720" s="52" t="b">
        <v>1</v>
      </c>
      <c r="K720" s="52" t="b">
        <v>1</v>
      </c>
      <c r="L720" s="57" t="b">
        <v>0</v>
      </c>
      <c r="M720" s="57" t="b">
        <v>0</v>
      </c>
      <c r="N720" s="57" t="b">
        <v>0</v>
      </c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>
      <c r="A721" s="1"/>
      <c r="B721" s="52">
        <v>92382.0</v>
      </c>
      <c r="C721" s="42" t="str">
        <f>if(VLOOKUP($B721,'Zip Codes Analysis'!$B:$K,2,false)=true, "Yes, Disadvantaged Community", "No")</f>
        <v>No</v>
      </c>
      <c r="D721" s="42" t="str">
        <f>if(VLOOKUP($B721,'Zip Codes Analysis'!$B:$K,3,false)&gt;1, "Yes, Rural Community", "No")</f>
        <v>Yes, Rural Community</v>
      </c>
      <c r="E721" s="41" t="str">
        <f>if(VLOOKUP($B721,'Zip Codes Analysis'!$B:$K,4,false)&gt;1, "Yes, Low Income Community", "No")</f>
        <v>No</v>
      </c>
      <c r="F721" s="43" t="str">
        <f t="shared" si="102"/>
        <v>Yes, Program Services Eligible</v>
      </c>
      <c r="G721" s="43" t="str">
        <f t="shared" si="2"/>
        <v>Yes, Underserved Program Services Eligible</v>
      </c>
      <c r="H721" s="52" t="b">
        <f t="shared" si="3"/>
        <v>1</v>
      </c>
      <c r="I721" s="52" t="b">
        <v>1</v>
      </c>
      <c r="J721" s="52" t="b">
        <v>1</v>
      </c>
      <c r="K721" s="52" t="b">
        <v>1</v>
      </c>
      <c r="L721" s="57" t="b">
        <v>0</v>
      </c>
      <c r="M721" s="57" t="b">
        <v>0</v>
      </c>
      <c r="N721" s="57" t="b">
        <v>0</v>
      </c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>
      <c r="A722" s="37"/>
      <c r="B722" s="34">
        <v>92383.0</v>
      </c>
      <c r="C722" s="16" t="str">
        <f>if(VLOOKUP($B722,'Zip Codes Analysis'!$B:$K,2,false)=true, "Yes, Disadvantaged Community", "No")</f>
        <v>No</v>
      </c>
      <c r="D722" s="41" t="str">
        <f>if(VLOOKUP($B722,'Zip Codes Analysis'!$B:$K,3,false)&gt;1, "Yes, Rural Community", "No")</f>
        <v>No</v>
      </c>
      <c r="E722" s="41" t="str">
        <f>if(VLOOKUP($B722,'Zip Codes Analysis'!$B:$K,4,false)&gt;1, "Yes, Low Income Community", "No")</f>
        <v>No</v>
      </c>
      <c r="F722" s="43" t="str">
        <f>If(AND(J722=FALSE,K722=FALSE), "No","Yes, Program Service Eligible")</f>
        <v>No</v>
      </c>
      <c r="G722" s="43" t="str">
        <f t="shared" si="2"/>
        <v>No</v>
      </c>
      <c r="H722" s="34" t="b">
        <f t="shared" si="3"/>
        <v>0</v>
      </c>
      <c r="I722" s="34" t="b">
        <v>0</v>
      </c>
      <c r="J722" s="34" t="b">
        <v>0</v>
      </c>
      <c r="K722" s="34" t="b">
        <v>0</v>
      </c>
      <c r="L722" s="56" t="b">
        <v>0</v>
      </c>
      <c r="M722" s="56" t="b">
        <v>0</v>
      </c>
      <c r="N722" s="56" t="b">
        <v>0</v>
      </c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>
      <c r="A723" s="1"/>
      <c r="B723" s="52">
        <v>92384.0</v>
      </c>
      <c r="C723" s="42" t="str">
        <f>if(VLOOKUP($B723,'Zip Codes Analysis'!$B:$K,2,false)=true, "Yes, Disadvantaged Community", "No")</f>
        <v>No</v>
      </c>
      <c r="D723" s="42" t="str">
        <f>if(VLOOKUP($B723,'Zip Codes Analysis'!$B:$K,3,false)&gt;1, "Yes, Rural Community", "No")</f>
        <v>Yes, Rural Community</v>
      </c>
      <c r="E723" s="41" t="str">
        <f>if(VLOOKUP($B723,'Zip Codes Analysis'!$B:$K,4,false)&gt;1, "Yes, Low Income Community", "No")</f>
        <v>No</v>
      </c>
      <c r="F723" s="43" t="str">
        <f t="shared" ref="F723:F731" si="103">If(AND(J723=FALSE,K723=FALSE), "No","Yes, Program Services Eligible")</f>
        <v>Yes, Program Services Eligible</v>
      </c>
      <c r="G723" s="43" t="str">
        <f t="shared" si="2"/>
        <v>Yes, Underserved Program Services Eligible</v>
      </c>
      <c r="H723" s="52" t="b">
        <f t="shared" si="3"/>
        <v>1</v>
      </c>
      <c r="I723" s="52" t="b">
        <v>1</v>
      </c>
      <c r="J723" s="52" t="b">
        <v>1</v>
      </c>
      <c r="K723" s="52" t="b">
        <v>0</v>
      </c>
      <c r="L723" s="57" t="b">
        <v>0</v>
      </c>
      <c r="M723" s="57" t="b">
        <v>0</v>
      </c>
      <c r="N723" s="57" t="b">
        <v>0</v>
      </c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>
      <c r="A724" s="1"/>
      <c r="B724" s="52">
        <v>92385.0</v>
      </c>
      <c r="C724" s="42" t="str">
        <f>if(VLOOKUP($B724,'Zip Codes Analysis'!$B:$K,2,false)=true, "Yes, Disadvantaged Community", "No")</f>
        <v>No</v>
      </c>
      <c r="D724" s="42" t="str">
        <f>if(VLOOKUP($B724,'Zip Codes Analysis'!$B:$K,3,false)&gt;1, "Yes, Rural Community", "No")</f>
        <v>Yes, Rural Community</v>
      </c>
      <c r="E724" s="41" t="str">
        <f>if(VLOOKUP($B724,'Zip Codes Analysis'!$B:$K,4,false)&gt;1, "Yes, Low Income Community", "No")</f>
        <v>No</v>
      </c>
      <c r="F724" s="43" t="str">
        <f t="shared" si="103"/>
        <v>Yes, Program Services Eligible</v>
      </c>
      <c r="G724" s="43" t="str">
        <f t="shared" si="2"/>
        <v>Yes, Underserved Program Services Eligible</v>
      </c>
      <c r="H724" s="52" t="b">
        <f t="shared" si="3"/>
        <v>1</v>
      </c>
      <c r="I724" s="52" t="b">
        <v>1</v>
      </c>
      <c r="J724" s="52" t="b">
        <v>1</v>
      </c>
      <c r="K724" s="52" t="b">
        <v>1</v>
      </c>
      <c r="L724" s="57" t="b">
        <v>0</v>
      </c>
      <c r="M724" s="57" t="b">
        <v>0</v>
      </c>
      <c r="N724" s="57" t="b">
        <v>0</v>
      </c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>
      <c r="A725" s="1"/>
      <c r="B725" s="52">
        <v>92386.0</v>
      </c>
      <c r="C725" s="42" t="str">
        <f>if(VLOOKUP($B725,'Zip Codes Analysis'!$B:$K,2,false)=true, "Yes, Disadvantaged Community", "No")</f>
        <v>No</v>
      </c>
      <c r="D725" s="42" t="str">
        <f>if(VLOOKUP($B725,'Zip Codes Analysis'!$B:$K,3,false)&gt;1, "Yes, Rural Community", "No")</f>
        <v>Yes, Rural Community</v>
      </c>
      <c r="E725" s="41" t="str">
        <f>if(VLOOKUP($B725,'Zip Codes Analysis'!$B:$K,4,false)&gt;1, "Yes, Low Income Community", "No")</f>
        <v>No</v>
      </c>
      <c r="F725" s="43" t="str">
        <f t="shared" si="103"/>
        <v>Yes, Program Services Eligible</v>
      </c>
      <c r="G725" s="43" t="str">
        <f t="shared" si="2"/>
        <v>Yes, Underserved Program Services Eligible</v>
      </c>
      <c r="H725" s="52" t="b">
        <f t="shared" si="3"/>
        <v>1</v>
      </c>
      <c r="I725" s="52" t="b">
        <v>1</v>
      </c>
      <c r="J725" s="52" t="b">
        <v>1</v>
      </c>
      <c r="K725" s="52" t="b">
        <v>0</v>
      </c>
      <c r="L725" s="57" t="b">
        <v>0</v>
      </c>
      <c r="M725" s="57" t="b">
        <v>0</v>
      </c>
      <c r="N725" s="57" t="b">
        <v>0</v>
      </c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>
      <c r="A726" s="1"/>
      <c r="B726" s="52">
        <v>92389.0</v>
      </c>
      <c r="C726" s="42" t="str">
        <f>if(VLOOKUP($B726,'Zip Codes Analysis'!$B:$K,2,false)=true, "Yes, Disadvantaged Community", "No")</f>
        <v>No</v>
      </c>
      <c r="D726" s="42" t="str">
        <f>if(VLOOKUP($B726,'Zip Codes Analysis'!$B:$K,3,false)&gt;1, "Yes, Rural Community", "No")</f>
        <v>Yes, Rural Community</v>
      </c>
      <c r="E726" s="41" t="str">
        <f>if(VLOOKUP($B726,'Zip Codes Analysis'!$B:$K,4,false)&gt;1, "Yes, Low Income Community", "No")</f>
        <v>No</v>
      </c>
      <c r="F726" s="43" t="str">
        <f t="shared" si="103"/>
        <v>Yes, Program Services Eligible</v>
      </c>
      <c r="G726" s="43" t="str">
        <f t="shared" si="2"/>
        <v>Yes, Underserved Program Services Eligible</v>
      </c>
      <c r="H726" s="52" t="b">
        <f t="shared" si="3"/>
        <v>1</v>
      </c>
      <c r="I726" s="52" t="b">
        <v>1</v>
      </c>
      <c r="J726" s="52" t="b">
        <v>1</v>
      </c>
      <c r="K726" s="52" t="b">
        <v>0</v>
      </c>
      <c r="L726" s="57" t="b">
        <v>0</v>
      </c>
      <c r="M726" s="57" t="b">
        <v>0</v>
      </c>
      <c r="N726" s="57" t="b">
        <v>0</v>
      </c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>
      <c r="A727" s="37"/>
      <c r="B727" s="40">
        <v>92391.0</v>
      </c>
      <c r="C727" s="41" t="str">
        <f>if(VLOOKUP($B727,'Zip Codes Analysis'!$B:$K,2,false)=true, "Yes, Disadvantaged Community", "No")</f>
        <v>Yes, Disadvantaged Community</v>
      </c>
      <c r="D727" s="42" t="str">
        <f>if(VLOOKUP($B727,'Zip Codes Analysis'!$B:$K,3,false)&gt;1, "Yes, Rural Community", "No")</f>
        <v>Yes, Rural Community</v>
      </c>
      <c r="E727" s="41" t="str">
        <f>if(VLOOKUP($B727,'Zip Codes Analysis'!$B:$K,4,false)&gt;1, "Yes, Low Income Community", "No")</f>
        <v>No</v>
      </c>
      <c r="F727" s="43" t="str">
        <f t="shared" si="103"/>
        <v>Yes, Program Services Eligible</v>
      </c>
      <c r="G727" s="43" t="str">
        <f t="shared" si="2"/>
        <v>Yes, Underserved Program Services Eligible</v>
      </c>
      <c r="H727" s="40" t="b">
        <f t="shared" si="3"/>
        <v>1</v>
      </c>
      <c r="I727" s="40" t="b">
        <v>1</v>
      </c>
      <c r="J727" s="40" t="b">
        <v>1</v>
      </c>
      <c r="K727" s="40" t="b">
        <v>1</v>
      </c>
      <c r="L727" s="44" t="b">
        <v>0</v>
      </c>
      <c r="M727" s="44" t="b">
        <v>0</v>
      </c>
      <c r="N727" s="44" t="b">
        <v>0</v>
      </c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>
      <c r="A728" s="46"/>
      <c r="B728" s="47">
        <v>92392.0</v>
      </c>
      <c r="C728" s="41" t="str">
        <f>if(VLOOKUP($B728,'Zip Codes Analysis'!$B:$K,2,false)=true, "Yes, Disadvantaged Community", "No")</f>
        <v>Yes, Disadvantaged Community</v>
      </c>
      <c r="D728" s="42" t="str">
        <f>if(VLOOKUP($B728,'Zip Codes Analysis'!$B:$K,3,false)&gt;1, "Yes, Rural Community", "No")</f>
        <v>No</v>
      </c>
      <c r="E728" s="41" t="str">
        <f>if(VLOOKUP($B728,'Zip Codes Analysis'!$B:$K,4,false)&gt;1, "Yes, Low Income Community", "No")</f>
        <v>No</v>
      </c>
      <c r="F728" s="43" t="str">
        <f t="shared" si="103"/>
        <v>Yes, Program Services Eligible</v>
      </c>
      <c r="G728" s="43" t="str">
        <f t="shared" si="2"/>
        <v>Yes, Underserved Program Services Eligible</v>
      </c>
      <c r="H728" s="40" t="b">
        <f t="shared" si="3"/>
        <v>1</v>
      </c>
      <c r="I728" s="47" t="b">
        <v>1</v>
      </c>
      <c r="J728" s="47" t="b">
        <v>1</v>
      </c>
      <c r="K728" s="47" t="b">
        <v>0</v>
      </c>
      <c r="L728" s="48" t="b">
        <v>0</v>
      </c>
      <c r="M728" s="48" t="b">
        <v>0</v>
      </c>
      <c r="N728" s="48" t="b">
        <v>0</v>
      </c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>
      <c r="A729" s="50"/>
      <c r="B729" s="51">
        <v>92393.0</v>
      </c>
      <c r="C729" s="42" t="str">
        <f>if(VLOOKUP($B729,'Zip Codes Analysis'!$B:$K,2,false)=true, "Yes, Disadvantaged Community", "No")</f>
        <v>No</v>
      </c>
      <c r="D729" s="42" t="str">
        <f>if(VLOOKUP($B729,'Zip Codes Analysis'!$B:$K,3,false)&gt;1, "Yes, Rural Community", "No")</f>
        <v>No</v>
      </c>
      <c r="E729" s="41" t="str">
        <f>if(VLOOKUP($B729,'Zip Codes Analysis'!$B:$K,4,false)&gt;1, "Yes, Low Income Community", "No")</f>
        <v>No</v>
      </c>
      <c r="F729" s="43" t="str">
        <f t="shared" si="103"/>
        <v>Yes, Program Services Eligible</v>
      </c>
      <c r="G729" s="43" t="str">
        <f t="shared" si="2"/>
        <v>No</v>
      </c>
      <c r="H729" s="52" t="b">
        <f t="shared" si="3"/>
        <v>0</v>
      </c>
      <c r="I729" s="51" t="b">
        <v>0</v>
      </c>
      <c r="J729" s="51" t="b">
        <v>1</v>
      </c>
      <c r="K729" s="51" t="b">
        <v>0</v>
      </c>
      <c r="L729" s="53" t="b">
        <v>0</v>
      </c>
      <c r="M729" s="53" t="b">
        <v>0</v>
      </c>
      <c r="N729" s="53" t="b">
        <v>0</v>
      </c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>
      <c r="A730" s="37"/>
      <c r="B730" s="40">
        <v>92394.0</v>
      </c>
      <c r="C730" s="41" t="str">
        <f>if(VLOOKUP($B730,'Zip Codes Analysis'!$B:$K,2,false)=true, "Yes, Disadvantaged Community", "No")</f>
        <v>Yes, Disadvantaged Community</v>
      </c>
      <c r="D730" s="42" t="str">
        <f>if(VLOOKUP($B730,'Zip Codes Analysis'!$B:$K,3,false)&gt;1, "Yes, Rural Community", "No")</f>
        <v>No</v>
      </c>
      <c r="E730" s="41" t="str">
        <f>if(VLOOKUP($B730,'Zip Codes Analysis'!$B:$K,4,false)&gt;1, "Yes, Low Income Community", "No")</f>
        <v>No</v>
      </c>
      <c r="F730" s="43" t="str">
        <f t="shared" si="103"/>
        <v>Yes, Program Services Eligible</v>
      </c>
      <c r="G730" s="43" t="str">
        <f t="shared" si="2"/>
        <v>Yes, Underserved Program Services Eligible</v>
      </c>
      <c r="H730" s="40" t="b">
        <f t="shared" si="3"/>
        <v>1</v>
      </c>
      <c r="I730" s="40" t="b">
        <v>1</v>
      </c>
      <c r="J730" s="40" t="b">
        <v>1</v>
      </c>
      <c r="K730" s="40" t="b">
        <v>0</v>
      </c>
      <c r="L730" s="44" t="b">
        <v>0</v>
      </c>
      <c r="M730" s="44" t="b">
        <v>0</v>
      </c>
      <c r="N730" s="44" t="b">
        <v>0</v>
      </c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>
      <c r="A731" s="37"/>
      <c r="B731" s="40">
        <v>92395.0</v>
      </c>
      <c r="C731" s="41" t="str">
        <f>if(VLOOKUP($B731,'Zip Codes Analysis'!$B:$K,2,false)=true, "Yes, Disadvantaged Community", "No")</f>
        <v>Yes, Disadvantaged Community</v>
      </c>
      <c r="D731" s="42" t="str">
        <f>if(VLOOKUP($B731,'Zip Codes Analysis'!$B:$K,3,false)&gt;1, "Yes, Rural Community", "No")</f>
        <v>No</v>
      </c>
      <c r="E731" s="41" t="str">
        <f>if(VLOOKUP($B731,'Zip Codes Analysis'!$B:$K,4,false)&gt;1, "Yes, Low Income Community", "No")</f>
        <v>Yes, Low Income Community</v>
      </c>
      <c r="F731" s="43" t="str">
        <f t="shared" si="103"/>
        <v>Yes, Program Services Eligible</v>
      </c>
      <c r="G731" s="43" t="str">
        <f t="shared" si="2"/>
        <v>Yes, Underserved Program Services Eligible</v>
      </c>
      <c r="H731" s="40" t="b">
        <f t="shared" si="3"/>
        <v>1</v>
      </c>
      <c r="I731" s="40" t="b">
        <v>1</v>
      </c>
      <c r="J731" s="40" t="b">
        <v>1</v>
      </c>
      <c r="K731" s="40" t="b">
        <v>0</v>
      </c>
      <c r="L731" s="44" t="b">
        <v>0</v>
      </c>
      <c r="M731" s="44" t="b">
        <v>0</v>
      </c>
      <c r="N731" s="44" t="b">
        <v>0</v>
      </c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>
      <c r="A732" s="37"/>
      <c r="B732" s="34">
        <v>92396.0</v>
      </c>
      <c r="C732" s="16" t="str">
        <f>if(VLOOKUP($B732,'Zip Codes Analysis'!$B:$K,2,false)=true, "Yes, Disadvantaged Community", "No")</f>
        <v>No</v>
      </c>
      <c r="D732" s="41" t="str">
        <f>if(VLOOKUP($B732,'Zip Codes Analysis'!$B:$K,3,false)&gt;1, "Yes, Rural Community", "No")</f>
        <v>No</v>
      </c>
      <c r="E732" s="41" t="str">
        <f>if(VLOOKUP($B732,'Zip Codes Analysis'!$B:$K,4,false)&gt;1, "Yes, Low Income Community", "No")</f>
        <v>No</v>
      </c>
      <c r="F732" s="43" t="str">
        <f>If(AND(J732=FALSE,K732=FALSE), "No","Yes, Program Service Eligible")</f>
        <v>No</v>
      </c>
      <c r="G732" s="43" t="str">
        <f t="shared" si="2"/>
        <v>No</v>
      </c>
      <c r="H732" s="34" t="b">
        <f t="shared" si="3"/>
        <v>0</v>
      </c>
      <c r="I732" s="34" t="b">
        <v>0</v>
      </c>
      <c r="J732" s="34" t="b">
        <v>0</v>
      </c>
      <c r="K732" s="34" t="b">
        <v>0</v>
      </c>
      <c r="L732" s="56" t="b">
        <v>0</v>
      </c>
      <c r="M732" s="56" t="b">
        <v>0</v>
      </c>
      <c r="N732" s="56" t="b">
        <v>0</v>
      </c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>
      <c r="A733" s="1"/>
      <c r="B733" s="52">
        <v>92397.0</v>
      </c>
      <c r="C733" s="42" t="str">
        <f>if(VLOOKUP($B733,'Zip Codes Analysis'!$B:$K,2,false)=true, "Yes, Disadvantaged Community", "No")</f>
        <v>No</v>
      </c>
      <c r="D733" s="42" t="str">
        <f>if(VLOOKUP($B733,'Zip Codes Analysis'!$B:$K,3,false)&gt;1, "Yes, Rural Community", "No")</f>
        <v>Yes, Rural Community</v>
      </c>
      <c r="E733" s="41" t="str">
        <f>if(VLOOKUP($B733,'Zip Codes Analysis'!$B:$K,4,false)&gt;1, "Yes, Low Income Community", "No")</f>
        <v>No</v>
      </c>
      <c r="F733" s="43" t="str">
        <f t="shared" ref="F733:F735" si="104">If(AND(J733=FALSE,K733=FALSE), "No","Yes, Program Services Eligible")</f>
        <v>Yes, Program Services Eligible</v>
      </c>
      <c r="G733" s="43" t="str">
        <f t="shared" si="2"/>
        <v>Yes, Underserved Program Services Eligible</v>
      </c>
      <c r="H733" s="52" t="b">
        <f t="shared" si="3"/>
        <v>1</v>
      </c>
      <c r="I733" s="52" t="b">
        <v>1</v>
      </c>
      <c r="J733" s="52" t="b">
        <v>1</v>
      </c>
      <c r="K733" s="52" t="b">
        <v>1</v>
      </c>
      <c r="L733" s="57" t="b">
        <v>0</v>
      </c>
      <c r="M733" s="57" t="b">
        <v>0</v>
      </c>
      <c r="N733" s="57" t="b">
        <v>0</v>
      </c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>
      <c r="A734" s="37"/>
      <c r="B734" s="40">
        <v>92398.0</v>
      </c>
      <c r="C734" s="41" t="str">
        <f>if(VLOOKUP($B734,'Zip Codes Analysis'!$B:$K,2,false)=true, "Yes, Disadvantaged Community", "No")</f>
        <v>Yes, Disadvantaged Community</v>
      </c>
      <c r="D734" s="42" t="str">
        <f>if(VLOOKUP($B734,'Zip Codes Analysis'!$B:$K,3,false)&gt;1, "Yes, Rural Community", "No")</f>
        <v>Yes, Rural Community</v>
      </c>
      <c r="E734" s="41" t="str">
        <f>if(VLOOKUP($B734,'Zip Codes Analysis'!$B:$K,4,false)&gt;1, "Yes, Low Income Community", "No")</f>
        <v>No</v>
      </c>
      <c r="F734" s="43" t="str">
        <f t="shared" si="104"/>
        <v>Yes, Program Services Eligible</v>
      </c>
      <c r="G734" s="43" t="str">
        <f t="shared" si="2"/>
        <v>Yes, Underserved Program Services Eligible</v>
      </c>
      <c r="H734" s="40" t="b">
        <f t="shared" si="3"/>
        <v>1</v>
      </c>
      <c r="I734" s="40" t="b">
        <v>1</v>
      </c>
      <c r="J734" s="40" t="b">
        <v>1</v>
      </c>
      <c r="K734" s="40" t="b">
        <v>0</v>
      </c>
      <c r="L734" s="44" t="b">
        <v>0</v>
      </c>
      <c r="M734" s="44" t="b">
        <v>0</v>
      </c>
      <c r="N734" s="44" t="b">
        <v>0</v>
      </c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>
      <c r="A735" s="50"/>
      <c r="B735" s="51">
        <v>92399.0</v>
      </c>
      <c r="C735" s="42" t="str">
        <f>if(VLOOKUP($B735,'Zip Codes Analysis'!$B:$K,2,false)=true, "Yes, Disadvantaged Community", "No")</f>
        <v>No</v>
      </c>
      <c r="D735" s="42" t="str">
        <f>if(VLOOKUP($B735,'Zip Codes Analysis'!$B:$K,3,false)&gt;1, "Yes, Rural Community", "No")</f>
        <v>No</v>
      </c>
      <c r="E735" s="41" t="str">
        <f>if(VLOOKUP($B735,'Zip Codes Analysis'!$B:$K,4,false)&gt;1, "Yes, Low Income Community", "No")</f>
        <v>No</v>
      </c>
      <c r="F735" s="43" t="str">
        <f t="shared" si="104"/>
        <v>Yes, Program Services Eligible</v>
      </c>
      <c r="G735" s="43" t="str">
        <f t="shared" si="2"/>
        <v>No</v>
      </c>
      <c r="H735" s="52" t="b">
        <f t="shared" si="3"/>
        <v>0</v>
      </c>
      <c r="I735" s="51" t="b">
        <v>0</v>
      </c>
      <c r="J735" s="51" t="b">
        <v>1</v>
      </c>
      <c r="K735" s="51" t="b">
        <v>1</v>
      </c>
      <c r="L735" s="53" t="b">
        <v>0</v>
      </c>
      <c r="M735" s="53" t="b">
        <v>0</v>
      </c>
      <c r="N735" s="53" t="b">
        <v>0</v>
      </c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>
      <c r="A736" s="37"/>
      <c r="B736" s="34">
        <v>92400.0</v>
      </c>
      <c r="C736" s="16" t="str">
        <f>if(VLOOKUP($B736,'Zip Codes Analysis'!$B:$K,2,false)=true, "Yes, Disadvantaged Community", "No")</f>
        <v>No</v>
      </c>
      <c r="D736" s="41" t="str">
        <f>if(VLOOKUP($B736,'Zip Codes Analysis'!$B:$K,3,false)&gt;1, "Yes, Rural Community", "No")</f>
        <v>No</v>
      </c>
      <c r="E736" s="41" t="str">
        <f>if(VLOOKUP($B736,'Zip Codes Analysis'!$B:$K,4,false)&gt;1, "Yes, Low Income Community", "No")</f>
        <v>No</v>
      </c>
      <c r="F736" s="43" t="str">
        <f>If(AND(J736=FALSE,K736=FALSE), "No","Yes, Program Service Eligible")</f>
        <v>No</v>
      </c>
      <c r="G736" s="43" t="str">
        <f t="shared" si="2"/>
        <v>No</v>
      </c>
      <c r="H736" s="34" t="b">
        <f t="shared" si="3"/>
        <v>0</v>
      </c>
      <c r="I736" s="34" t="b">
        <v>0</v>
      </c>
      <c r="J736" s="34" t="b">
        <v>0</v>
      </c>
      <c r="K736" s="34" t="b">
        <v>0</v>
      </c>
      <c r="L736" s="56" t="b">
        <v>0</v>
      </c>
      <c r="M736" s="56" t="b">
        <v>0</v>
      </c>
      <c r="N736" s="56" t="b">
        <v>0</v>
      </c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>
      <c r="A737" s="37"/>
      <c r="B737" s="40">
        <v>92401.0</v>
      </c>
      <c r="C737" s="41" t="str">
        <f>if(VLOOKUP($B737,'Zip Codes Analysis'!$B:$K,2,false)=true, "Yes, Disadvantaged Community", "No")</f>
        <v>Yes, Disadvantaged Community</v>
      </c>
      <c r="D737" s="42" t="str">
        <f>if(VLOOKUP($B737,'Zip Codes Analysis'!$B:$K,3,false)&gt;1, "Yes, Rural Community", "No")</f>
        <v>No</v>
      </c>
      <c r="E737" s="41" t="str">
        <f>if(VLOOKUP($B737,'Zip Codes Analysis'!$B:$K,4,false)&gt;1, "Yes, Low Income Community", "No")</f>
        <v>Yes, Low Income Community</v>
      </c>
      <c r="F737" s="43" t="str">
        <f t="shared" ref="F737:F744" si="105">If(AND(J737=FALSE,K737=FALSE), "No","Yes, Program Services Eligible")</f>
        <v>Yes, Program Services Eligible</v>
      </c>
      <c r="G737" s="43" t="str">
        <f t="shared" si="2"/>
        <v>Yes, Underserved Program Services Eligible</v>
      </c>
      <c r="H737" s="40" t="b">
        <f t="shared" si="3"/>
        <v>1</v>
      </c>
      <c r="I737" s="40" t="b">
        <v>1</v>
      </c>
      <c r="J737" s="40" t="b">
        <v>1</v>
      </c>
      <c r="K737" s="40" t="b">
        <v>1</v>
      </c>
      <c r="L737" s="44" t="b">
        <v>0</v>
      </c>
      <c r="M737" s="44" t="b">
        <v>0</v>
      </c>
      <c r="N737" s="44" t="b">
        <v>0</v>
      </c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>
      <c r="A738" s="37"/>
      <c r="B738" s="40">
        <v>92402.0</v>
      </c>
      <c r="C738" s="41" t="str">
        <f>if(VLOOKUP($B738,'Zip Codes Analysis'!$B:$K,2,false)=true, "Yes, Disadvantaged Community", "No")</f>
        <v>Yes, Disadvantaged Community</v>
      </c>
      <c r="D738" s="42" t="str">
        <f>if(VLOOKUP($B738,'Zip Codes Analysis'!$B:$K,3,false)&gt;1, "Yes, Rural Community", "No")</f>
        <v>No</v>
      </c>
      <c r="E738" s="41" t="str">
        <f>if(VLOOKUP($B738,'Zip Codes Analysis'!$B:$K,4,false)&gt;1, "Yes, Low Income Community", "No")</f>
        <v>No</v>
      </c>
      <c r="F738" s="43" t="str">
        <f t="shared" si="105"/>
        <v>Yes, Program Services Eligible</v>
      </c>
      <c r="G738" s="43" t="str">
        <f t="shared" si="2"/>
        <v>Yes, Underserved Program Services Eligible</v>
      </c>
      <c r="H738" s="40" t="b">
        <f t="shared" si="3"/>
        <v>1</v>
      </c>
      <c r="I738" s="40" t="b">
        <v>1</v>
      </c>
      <c r="J738" s="40" t="b">
        <v>1</v>
      </c>
      <c r="K738" s="40" t="b">
        <v>0</v>
      </c>
      <c r="L738" s="44" t="b">
        <v>0</v>
      </c>
      <c r="M738" s="44" t="b">
        <v>0</v>
      </c>
      <c r="N738" s="44" t="b">
        <v>0</v>
      </c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>
      <c r="A739" s="37"/>
      <c r="B739" s="40">
        <v>92403.0</v>
      </c>
      <c r="C739" s="41" t="str">
        <f>if(VLOOKUP($B739,'Zip Codes Analysis'!$B:$K,2,false)=true, "Yes, Disadvantaged Community", "No")</f>
        <v>Yes, Disadvantaged Community</v>
      </c>
      <c r="D739" s="42" t="str">
        <f>if(VLOOKUP($B739,'Zip Codes Analysis'!$B:$K,3,false)&gt;1, "Yes, Rural Community", "No")</f>
        <v>No</v>
      </c>
      <c r="E739" s="41" t="str">
        <f>if(VLOOKUP($B739,'Zip Codes Analysis'!$B:$K,4,false)&gt;1, "Yes, Low Income Community", "No")</f>
        <v>No</v>
      </c>
      <c r="F739" s="43" t="str">
        <f t="shared" si="105"/>
        <v>Yes, Program Services Eligible</v>
      </c>
      <c r="G739" s="43" t="str">
        <f t="shared" si="2"/>
        <v>Yes, Underserved Program Services Eligible</v>
      </c>
      <c r="H739" s="40" t="b">
        <f t="shared" si="3"/>
        <v>1</v>
      </c>
      <c r="I739" s="40" t="b">
        <v>1</v>
      </c>
      <c r="J739" s="40" t="b">
        <v>1</v>
      </c>
      <c r="K739" s="40" t="b">
        <v>0</v>
      </c>
      <c r="L739" s="44" t="b">
        <v>0</v>
      </c>
      <c r="M739" s="44" t="b">
        <v>0</v>
      </c>
      <c r="N739" s="44" t="b">
        <v>0</v>
      </c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>
      <c r="A740" s="37"/>
      <c r="B740" s="40">
        <v>92404.0</v>
      </c>
      <c r="C740" s="41" t="str">
        <f>if(VLOOKUP($B740,'Zip Codes Analysis'!$B:$K,2,false)=true, "Yes, Disadvantaged Community", "No")</f>
        <v>Yes, Disadvantaged Community</v>
      </c>
      <c r="D740" s="42" t="str">
        <f>if(VLOOKUP($B740,'Zip Codes Analysis'!$B:$K,3,false)&gt;1, "Yes, Rural Community", "No")</f>
        <v>No</v>
      </c>
      <c r="E740" s="41" t="str">
        <f>if(VLOOKUP($B740,'Zip Codes Analysis'!$B:$K,4,false)&gt;1, "Yes, Low Income Community", "No")</f>
        <v>No</v>
      </c>
      <c r="F740" s="43" t="str">
        <f t="shared" si="105"/>
        <v>Yes, Program Services Eligible</v>
      </c>
      <c r="G740" s="43" t="str">
        <f t="shared" si="2"/>
        <v>Yes, Underserved Program Services Eligible</v>
      </c>
      <c r="H740" s="40" t="b">
        <f t="shared" si="3"/>
        <v>1</v>
      </c>
      <c r="I740" s="40" t="b">
        <v>1</v>
      </c>
      <c r="J740" s="40" t="b">
        <v>1</v>
      </c>
      <c r="K740" s="40" t="b">
        <v>1</v>
      </c>
      <c r="L740" s="44" t="b">
        <v>0</v>
      </c>
      <c r="M740" s="44" t="b">
        <v>0</v>
      </c>
      <c r="N740" s="44" t="b">
        <v>0</v>
      </c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>
      <c r="A741" s="37"/>
      <c r="B741" s="40">
        <v>92405.0</v>
      </c>
      <c r="C741" s="41" t="str">
        <f>if(VLOOKUP($B741,'Zip Codes Analysis'!$B:$K,2,false)=true, "Yes, Disadvantaged Community", "No")</f>
        <v>Yes, Disadvantaged Community</v>
      </c>
      <c r="D741" s="42" t="str">
        <f>if(VLOOKUP($B741,'Zip Codes Analysis'!$B:$K,3,false)&gt;1, "Yes, Rural Community", "No")</f>
        <v>No</v>
      </c>
      <c r="E741" s="41" t="str">
        <f>if(VLOOKUP($B741,'Zip Codes Analysis'!$B:$K,4,false)&gt;1, "Yes, Low Income Community", "No")</f>
        <v>No</v>
      </c>
      <c r="F741" s="43" t="str">
        <f t="shared" si="105"/>
        <v>Yes, Program Services Eligible</v>
      </c>
      <c r="G741" s="43" t="str">
        <f t="shared" si="2"/>
        <v>Yes, Underserved Program Services Eligible</v>
      </c>
      <c r="H741" s="40" t="b">
        <f t="shared" si="3"/>
        <v>1</v>
      </c>
      <c r="I741" s="40" t="b">
        <v>1</v>
      </c>
      <c r="J741" s="40" t="b">
        <v>1</v>
      </c>
      <c r="K741" s="40" t="b">
        <v>1</v>
      </c>
      <c r="L741" s="44" t="b">
        <v>0</v>
      </c>
      <c r="M741" s="44" t="b">
        <v>0</v>
      </c>
      <c r="N741" s="44" t="b">
        <v>0</v>
      </c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>
      <c r="A742" s="46"/>
      <c r="B742" s="47">
        <v>92406.0</v>
      </c>
      <c r="C742" s="41" t="str">
        <f>if(VLOOKUP($B742,'Zip Codes Analysis'!$B:$K,2,false)=true, "Yes, Disadvantaged Community", "No")</f>
        <v>Yes, Disadvantaged Community</v>
      </c>
      <c r="D742" s="42" t="str">
        <f>if(VLOOKUP($B742,'Zip Codes Analysis'!$B:$K,3,false)&gt;1, "Yes, Rural Community", "No")</f>
        <v>No</v>
      </c>
      <c r="E742" s="41" t="str">
        <f>if(VLOOKUP($B742,'Zip Codes Analysis'!$B:$K,4,false)&gt;1, "Yes, Low Income Community", "No")</f>
        <v>No</v>
      </c>
      <c r="F742" s="43" t="str">
        <f t="shared" si="105"/>
        <v>Yes, Program Services Eligible</v>
      </c>
      <c r="G742" s="43" t="str">
        <f t="shared" si="2"/>
        <v>Yes, Underserved Program Services Eligible</v>
      </c>
      <c r="H742" s="40" t="b">
        <f t="shared" si="3"/>
        <v>1</v>
      </c>
      <c r="I742" s="47" t="b">
        <v>1</v>
      </c>
      <c r="J742" s="47" t="b">
        <v>1</v>
      </c>
      <c r="K742" s="47" t="b">
        <v>0</v>
      </c>
      <c r="L742" s="48" t="b">
        <v>0</v>
      </c>
      <c r="M742" s="48" t="b">
        <v>0</v>
      </c>
      <c r="N742" s="48" t="b">
        <v>0</v>
      </c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>
      <c r="A743" s="37"/>
      <c r="B743" s="40">
        <v>92407.0</v>
      </c>
      <c r="C743" s="41" t="str">
        <f>if(VLOOKUP($B743,'Zip Codes Analysis'!$B:$K,2,false)=true, "Yes, Disadvantaged Community", "No")</f>
        <v>Yes, Disadvantaged Community</v>
      </c>
      <c r="D743" s="42" t="str">
        <f>if(VLOOKUP($B743,'Zip Codes Analysis'!$B:$K,3,false)&gt;1, "Yes, Rural Community", "No")</f>
        <v>No</v>
      </c>
      <c r="E743" s="41" t="str">
        <f>if(VLOOKUP($B743,'Zip Codes Analysis'!$B:$K,4,false)&gt;1, "Yes, Low Income Community", "No")</f>
        <v>No</v>
      </c>
      <c r="F743" s="43" t="str">
        <f t="shared" si="105"/>
        <v>Yes, Program Services Eligible</v>
      </c>
      <c r="G743" s="43" t="str">
        <f t="shared" si="2"/>
        <v>Yes, Underserved Program Services Eligible</v>
      </c>
      <c r="H743" s="40" t="b">
        <f t="shared" si="3"/>
        <v>1</v>
      </c>
      <c r="I743" s="40" t="b">
        <v>1</v>
      </c>
      <c r="J743" s="40" t="b">
        <v>1</v>
      </c>
      <c r="K743" s="40" t="b">
        <v>1</v>
      </c>
      <c r="L743" s="44" t="b">
        <v>0</v>
      </c>
      <c r="M743" s="44" t="b">
        <v>0</v>
      </c>
      <c r="N743" s="44" t="b">
        <v>0</v>
      </c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>
      <c r="A744" s="37"/>
      <c r="B744" s="40">
        <v>92408.0</v>
      </c>
      <c r="C744" s="41" t="str">
        <f>if(VLOOKUP($B744,'Zip Codes Analysis'!$B:$K,2,false)=true, "Yes, Disadvantaged Community", "No")</f>
        <v>Yes, Disadvantaged Community</v>
      </c>
      <c r="D744" s="42" t="str">
        <f>if(VLOOKUP($B744,'Zip Codes Analysis'!$B:$K,3,false)&gt;1, "Yes, Rural Community", "No")</f>
        <v>Yes, Rural Community</v>
      </c>
      <c r="E744" s="41" t="str">
        <f>if(VLOOKUP($B744,'Zip Codes Analysis'!$B:$K,4,false)&gt;1, "Yes, Low Income Community", "No")</f>
        <v>Yes, Low Income Community</v>
      </c>
      <c r="F744" s="43" t="str">
        <f t="shared" si="105"/>
        <v>Yes, Program Services Eligible</v>
      </c>
      <c r="G744" s="43" t="str">
        <f t="shared" si="2"/>
        <v>Yes, Underserved Program Services Eligible</v>
      </c>
      <c r="H744" s="40" t="b">
        <f t="shared" si="3"/>
        <v>1</v>
      </c>
      <c r="I744" s="40" t="b">
        <v>1</v>
      </c>
      <c r="J744" s="40" t="b">
        <v>1</v>
      </c>
      <c r="K744" s="40" t="b">
        <v>1</v>
      </c>
      <c r="L744" s="44" t="b">
        <v>0</v>
      </c>
      <c r="M744" s="44" t="b">
        <v>0</v>
      </c>
      <c r="N744" s="44" t="b">
        <v>0</v>
      </c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>
      <c r="A745" s="37"/>
      <c r="B745" s="34">
        <v>92409.0</v>
      </c>
      <c r="C745" s="16" t="str">
        <f>if(VLOOKUP($B745,'Zip Codes Analysis'!$B:$K,2,false)=true, "Yes, Disadvantaged Community", "No")</f>
        <v>No</v>
      </c>
      <c r="D745" s="41" t="str">
        <f>if(VLOOKUP($B745,'Zip Codes Analysis'!$B:$K,3,false)&gt;1, "Yes, Rural Community", "No")</f>
        <v>No</v>
      </c>
      <c r="E745" s="41" t="str">
        <f>if(VLOOKUP($B745,'Zip Codes Analysis'!$B:$K,4,false)&gt;1, "Yes, Low Income Community", "No")</f>
        <v>No</v>
      </c>
      <c r="F745" s="43" t="str">
        <f>If(AND(J745=FALSE,K745=FALSE), "No","Yes, Program Service Eligible")</f>
        <v>No</v>
      </c>
      <c r="G745" s="43" t="str">
        <f t="shared" si="2"/>
        <v>No</v>
      </c>
      <c r="H745" s="34" t="b">
        <f t="shared" si="3"/>
        <v>0</v>
      </c>
      <c r="I745" s="34" t="b">
        <v>0</v>
      </c>
      <c r="J745" s="34" t="b">
        <v>0</v>
      </c>
      <c r="K745" s="34" t="b">
        <v>0</v>
      </c>
      <c r="L745" s="56" t="b">
        <v>0</v>
      </c>
      <c r="M745" s="56" t="b">
        <v>0</v>
      </c>
      <c r="N745" s="56" t="b">
        <v>0</v>
      </c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>
      <c r="A746" s="37"/>
      <c r="B746" s="40">
        <v>92410.0</v>
      </c>
      <c r="C746" s="41" t="str">
        <f>if(VLOOKUP($B746,'Zip Codes Analysis'!$B:$K,2,false)=true, "Yes, Disadvantaged Community", "No")</f>
        <v>Yes, Disadvantaged Community</v>
      </c>
      <c r="D746" s="42" t="str">
        <f>if(VLOOKUP($B746,'Zip Codes Analysis'!$B:$K,3,false)&gt;1, "Yes, Rural Community", "No")</f>
        <v>No</v>
      </c>
      <c r="E746" s="41" t="str">
        <f>if(VLOOKUP($B746,'Zip Codes Analysis'!$B:$K,4,false)&gt;1, "Yes, Low Income Community", "No")</f>
        <v>Yes, Low Income Community</v>
      </c>
      <c r="F746" s="43" t="str">
        <f t="shared" ref="F746:F752" si="106">If(AND(J746=FALSE,K746=FALSE), "No","Yes, Program Services Eligible")</f>
        <v>Yes, Program Services Eligible</v>
      </c>
      <c r="G746" s="43" t="str">
        <f t="shared" si="2"/>
        <v>Yes, Underserved Program Services Eligible</v>
      </c>
      <c r="H746" s="40" t="b">
        <f t="shared" si="3"/>
        <v>1</v>
      </c>
      <c r="I746" s="40" t="b">
        <v>1</v>
      </c>
      <c r="J746" s="40" t="b">
        <v>1</v>
      </c>
      <c r="K746" s="40" t="b">
        <v>1</v>
      </c>
      <c r="L746" s="44" t="b">
        <v>0</v>
      </c>
      <c r="M746" s="44" t="b">
        <v>0</v>
      </c>
      <c r="N746" s="44" t="b">
        <v>0</v>
      </c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>
      <c r="A747" s="37"/>
      <c r="B747" s="40">
        <v>92411.0</v>
      </c>
      <c r="C747" s="41" t="str">
        <f>if(VLOOKUP($B747,'Zip Codes Analysis'!$B:$K,2,false)=true, "Yes, Disadvantaged Community", "No")</f>
        <v>Yes, Disadvantaged Community</v>
      </c>
      <c r="D747" s="42" t="str">
        <f>if(VLOOKUP($B747,'Zip Codes Analysis'!$B:$K,3,false)&gt;1, "Yes, Rural Community", "No")</f>
        <v>No</v>
      </c>
      <c r="E747" s="41" t="str">
        <f>if(VLOOKUP($B747,'Zip Codes Analysis'!$B:$K,4,false)&gt;1, "Yes, Low Income Community", "No")</f>
        <v>Yes, Low Income Community</v>
      </c>
      <c r="F747" s="43" t="str">
        <f t="shared" si="106"/>
        <v>Yes, Program Services Eligible</v>
      </c>
      <c r="G747" s="43" t="str">
        <f t="shared" si="2"/>
        <v>Yes, Underserved Program Services Eligible</v>
      </c>
      <c r="H747" s="40" t="b">
        <f t="shared" si="3"/>
        <v>1</v>
      </c>
      <c r="I747" s="40" t="b">
        <v>1</v>
      </c>
      <c r="J747" s="40" t="b">
        <v>1</v>
      </c>
      <c r="K747" s="40" t="b">
        <v>1</v>
      </c>
      <c r="L747" s="44" t="b">
        <v>0</v>
      </c>
      <c r="M747" s="44" t="b">
        <v>0</v>
      </c>
      <c r="N747" s="44" t="b">
        <v>0</v>
      </c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>
      <c r="A748" s="50"/>
      <c r="B748" s="51">
        <v>92412.0</v>
      </c>
      <c r="C748" s="42" t="str">
        <f>if(VLOOKUP($B748,'Zip Codes Analysis'!$B:$K,2,false)=true, "Yes, Disadvantaged Community", "No")</f>
        <v>No</v>
      </c>
      <c r="D748" s="42" t="str">
        <f>if(VLOOKUP($B748,'Zip Codes Analysis'!$B:$K,3,false)&gt;1, "Yes, Rural Community", "No")</f>
        <v>No</v>
      </c>
      <c r="E748" s="41" t="str">
        <f>if(VLOOKUP($B748,'Zip Codes Analysis'!$B:$K,4,false)&gt;1, "Yes, Low Income Community", "No")</f>
        <v>No</v>
      </c>
      <c r="F748" s="43" t="str">
        <f t="shared" si="106"/>
        <v>Yes, Program Services Eligible</v>
      </c>
      <c r="G748" s="43" t="str">
        <f t="shared" si="2"/>
        <v>No</v>
      </c>
      <c r="H748" s="52" t="b">
        <f t="shared" si="3"/>
        <v>0</v>
      </c>
      <c r="I748" s="51" t="b">
        <v>0</v>
      </c>
      <c r="J748" s="51" t="b">
        <v>1</v>
      </c>
      <c r="K748" s="51" t="b">
        <v>0</v>
      </c>
      <c r="L748" s="53" t="b">
        <v>0</v>
      </c>
      <c r="M748" s="53" t="b">
        <v>0</v>
      </c>
      <c r="N748" s="53" t="b">
        <v>0</v>
      </c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>
      <c r="A749" s="46"/>
      <c r="B749" s="47">
        <v>92413.0</v>
      </c>
      <c r="C749" s="41" t="str">
        <f>if(VLOOKUP($B749,'Zip Codes Analysis'!$B:$K,2,false)=true, "Yes, Disadvantaged Community", "No")</f>
        <v>Yes, Disadvantaged Community</v>
      </c>
      <c r="D749" s="42" t="str">
        <f>if(VLOOKUP($B749,'Zip Codes Analysis'!$B:$K,3,false)&gt;1, "Yes, Rural Community", "No")</f>
        <v>No</v>
      </c>
      <c r="E749" s="41" t="str">
        <f>if(VLOOKUP($B749,'Zip Codes Analysis'!$B:$K,4,false)&gt;1, "Yes, Low Income Community", "No")</f>
        <v>No</v>
      </c>
      <c r="F749" s="43" t="str">
        <f t="shared" si="106"/>
        <v>Yes, Program Services Eligible</v>
      </c>
      <c r="G749" s="43" t="str">
        <f t="shared" si="2"/>
        <v>Yes, Underserved Program Services Eligible</v>
      </c>
      <c r="H749" s="40" t="b">
        <f t="shared" si="3"/>
        <v>1</v>
      </c>
      <c r="I749" s="47" t="b">
        <v>1</v>
      </c>
      <c r="J749" s="47" t="b">
        <v>1</v>
      </c>
      <c r="K749" s="47" t="b">
        <v>0</v>
      </c>
      <c r="L749" s="48" t="b">
        <v>0</v>
      </c>
      <c r="M749" s="48" t="b">
        <v>0</v>
      </c>
      <c r="N749" s="48" t="b">
        <v>0</v>
      </c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>
      <c r="A750" s="50"/>
      <c r="B750" s="51">
        <v>92414.0</v>
      </c>
      <c r="C750" s="42" t="str">
        <f>if(VLOOKUP($B750,'Zip Codes Analysis'!$B:$K,2,false)=true, "Yes, Disadvantaged Community", "No")</f>
        <v>No</v>
      </c>
      <c r="D750" s="42" t="str">
        <f>if(VLOOKUP($B750,'Zip Codes Analysis'!$B:$K,3,false)&gt;1, "Yes, Rural Community", "No")</f>
        <v>No</v>
      </c>
      <c r="E750" s="41" t="str">
        <f>if(VLOOKUP($B750,'Zip Codes Analysis'!$B:$K,4,false)&gt;1, "Yes, Low Income Community", "No")</f>
        <v>No</v>
      </c>
      <c r="F750" s="43" t="str">
        <f t="shared" si="106"/>
        <v>Yes, Program Services Eligible</v>
      </c>
      <c r="G750" s="43" t="str">
        <f t="shared" si="2"/>
        <v>No</v>
      </c>
      <c r="H750" s="52" t="b">
        <f t="shared" si="3"/>
        <v>0</v>
      </c>
      <c r="I750" s="51" t="b">
        <v>0</v>
      </c>
      <c r="J750" s="51" t="b">
        <v>1</v>
      </c>
      <c r="K750" s="51" t="b">
        <v>0</v>
      </c>
      <c r="L750" s="53" t="b">
        <v>0</v>
      </c>
      <c r="M750" s="53" t="b">
        <v>0</v>
      </c>
      <c r="N750" s="53" t="b">
        <v>0</v>
      </c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>
      <c r="A751" s="37"/>
      <c r="B751" s="40">
        <v>92415.0</v>
      </c>
      <c r="C751" s="41" t="str">
        <f>if(VLOOKUP($B751,'Zip Codes Analysis'!$B:$K,2,false)=true, "Yes, Disadvantaged Community", "No")</f>
        <v>Yes, Disadvantaged Community</v>
      </c>
      <c r="D751" s="42" t="str">
        <f>if(VLOOKUP($B751,'Zip Codes Analysis'!$B:$K,3,false)&gt;1, "Yes, Rural Community", "No")</f>
        <v>No</v>
      </c>
      <c r="E751" s="41" t="str">
        <f>if(VLOOKUP($B751,'Zip Codes Analysis'!$B:$K,4,false)&gt;1, "Yes, Low Income Community", "No")</f>
        <v>Yes, Low Income Community</v>
      </c>
      <c r="F751" s="43" t="str">
        <f t="shared" si="106"/>
        <v>Yes, Program Services Eligible</v>
      </c>
      <c r="G751" s="43" t="str">
        <f t="shared" si="2"/>
        <v>Yes, Underserved Program Services Eligible</v>
      </c>
      <c r="H751" s="40" t="b">
        <f t="shared" si="3"/>
        <v>1</v>
      </c>
      <c r="I751" s="40" t="b">
        <v>1</v>
      </c>
      <c r="J751" s="40" t="b">
        <v>1</v>
      </c>
      <c r="K751" s="40" t="b">
        <v>1</v>
      </c>
      <c r="L751" s="44" t="b">
        <v>0</v>
      </c>
      <c r="M751" s="44" t="b">
        <v>0</v>
      </c>
      <c r="N751" s="44" t="b">
        <v>0</v>
      </c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>
      <c r="A752" s="37"/>
      <c r="B752" s="40">
        <v>92418.0</v>
      </c>
      <c r="C752" s="41" t="str">
        <f>if(VLOOKUP($B752,'Zip Codes Analysis'!$B:$K,2,false)=true, "Yes, Disadvantaged Community", "No")</f>
        <v>Yes, Disadvantaged Community</v>
      </c>
      <c r="D752" s="42" t="str">
        <f>if(VLOOKUP($B752,'Zip Codes Analysis'!$B:$K,3,false)&gt;1, "Yes, Rural Community", "No")</f>
        <v>No</v>
      </c>
      <c r="E752" s="41" t="str">
        <f>if(VLOOKUP($B752,'Zip Codes Analysis'!$B:$K,4,false)&gt;1, "Yes, Low Income Community", "No")</f>
        <v>No</v>
      </c>
      <c r="F752" s="43" t="str">
        <f t="shared" si="106"/>
        <v>Yes, Program Services Eligible</v>
      </c>
      <c r="G752" s="43" t="str">
        <f t="shared" si="2"/>
        <v>Yes, Underserved Program Services Eligible</v>
      </c>
      <c r="H752" s="40" t="b">
        <f t="shared" si="3"/>
        <v>1</v>
      </c>
      <c r="I752" s="40" t="b">
        <v>1</v>
      </c>
      <c r="J752" s="40" t="b">
        <v>1</v>
      </c>
      <c r="K752" s="40" t="b">
        <v>0</v>
      </c>
      <c r="L752" s="44" t="b">
        <v>0</v>
      </c>
      <c r="M752" s="44" t="b">
        <v>0</v>
      </c>
      <c r="N752" s="44" t="b">
        <v>0</v>
      </c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>
      <c r="A753" s="37"/>
      <c r="B753" s="34">
        <v>92423.0</v>
      </c>
      <c r="C753" s="16" t="str">
        <f>if(VLOOKUP($B753,'Zip Codes Analysis'!$B:$K,2,false)=true, "Yes, Disadvantaged Community", "No")</f>
        <v>Yes, Disadvantaged Community</v>
      </c>
      <c r="D753" s="41" t="str">
        <f>if(VLOOKUP($B753,'Zip Codes Analysis'!$B:$K,3,false)&gt;1, "Yes, Rural Community", "No")</f>
        <v>No</v>
      </c>
      <c r="E753" s="41" t="str">
        <f>if(VLOOKUP($B753,'Zip Codes Analysis'!$B:$K,4,false)&gt;1, "Yes, Low Income Community", "No")</f>
        <v>No</v>
      </c>
      <c r="F753" s="43" t="str">
        <f>If(AND(J753=FALSE,K753=FALSE), "No","Yes, Program Service Eligible")</f>
        <v>No</v>
      </c>
      <c r="G753" s="43" t="str">
        <f t="shared" si="2"/>
        <v>Yes, Underserved Program Services Eligible</v>
      </c>
      <c r="H753" s="34" t="b">
        <f t="shared" si="3"/>
        <v>1</v>
      </c>
      <c r="I753" s="34" t="b">
        <v>1</v>
      </c>
      <c r="J753" s="34" t="b">
        <v>0</v>
      </c>
      <c r="K753" s="34" t="b">
        <v>0</v>
      </c>
      <c r="L753" s="56" t="b">
        <v>0</v>
      </c>
      <c r="M753" s="56" t="b">
        <v>0</v>
      </c>
      <c r="N753" s="56" t="b">
        <v>0</v>
      </c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>
      <c r="A754" s="50"/>
      <c r="B754" s="51">
        <v>92424.0</v>
      </c>
      <c r="C754" s="42" t="str">
        <f>if(VLOOKUP($B754,'Zip Codes Analysis'!$B:$K,2,false)=true, "Yes, Disadvantaged Community", "No")</f>
        <v>No</v>
      </c>
      <c r="D754" s="42" t="str">
        <f>if(VLOOKUP($B754,'Zip Codes Analysis'!$B:$K,3,false)&gt;1, "Yes, Rural Community", "No")</f>
        <v>No</v>
      </c>
      <c r="E754" s="41" t="str">
        <f>if(VLOOKUP($B754,'Zip Codes Analysis'!$B:$K,4,false)&gt;1, "Yes, Low Income Community", "No")</f>
        <v>No</v>
      </c>
      <c r="F754" s="43" t="str">
        <f>If(AND(J754=FALSE,K754=FALSE), "No","Yes, Program Services Eligible")</f>
        <v>Yes, Program Services Eligible</v>
      </c>
      <c r="G754" s="43" t="str">
        <f t="shared" si="2"/>
        <v>No</v>
      </c>
      <c r="H754" s="52" t="b">
        <f t="shared" si="3"/>
        <v>0</v>
      </c>
      <c r="I754" s="51" t="b">
        <v>0</v>
      </c>
      <c r="J754" s="51" t="b">
        <v>1</v>
      </c>
      <c r="K754" s="51" t="b">
        <v>0</v>
      </c>
      <c r="L754" s="53" t="b">
        <v>0</v>
      </c>
      <c r="M754" s="53" t="b">
        <v>0</v>
      </c>
      <c r="N754" s="53" t="b">
        <v>0</v>
      </c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>
      <c r="A755" s="37"/>
      <c r="B755" s="34">
        <v>92427.0</v>
      </c>
      <c r="C755" s="16" t="str">
        <f>if(VLOOKUP($B755,'Zip Codes Analysis'!$B:$K,2,false)=true, "Yes, Disadvantaged Community", "No")</f>
        <v>Yes, Disadvantaged Community</v>
      </c>
      <c r="D755" s="41" t="str">
        <f>if(VLOOKUP($B755,'Zip Codes Analysis'!$B:$K,3,false)&gt;1, "Yes, Rural Community", "No")</f>
        <v>No</v>
      </c>
      <c r="E755" s="41" t="str">
        <f>if(VLOOKUP($B755,'Zip Codes Analysis'!$B:$K,4,false)&gt;1, "Yes, Low Income Community", "No")</f>
        <v>No</v>
      </c>
      <c r="F755" s="43" t="str">
        <f>If(AND(J755=FALSE,K755=FALSE), "No","Yes, Program Service Eligible")</f>
        <v>No</v>
      </c>
      <c r="G755" s="43" t="str">
        <f t="shared" si="2"/>
        <v>Yes, Underserved Program Services Eligible</v>
      </c>
      <c r="H755" s="34" t="b">
        <f t="shared" si="3"/>
        <v>1</v>
      </c>
      <c r="I755" s="34" t="b">
        <v>1</v>
      </c>
      <c r="J755" s="34" t="b">
        <v>0</v>
      </c>
      <c r="K755" s="34" t="b">
        <v>0</v>
      </c>
      <c r="L755" s="56" t="b">
        <v>0</v>
      </c>
      <c r="M755" s="56" t="b">
        <v>0</v>
      </c>
      <c r="N755" s="56" t="b">
        <v>0</v>
      </c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>
      <c r="A756" s="37"/>
      <c r="B756" s="40">
        <v>92501.0</v>
      </c>
      <c r="C756" s="41" t="str">
        <f>if(VLOOKUP($B756,'Zip Codes Analysis'!$B:$K,2,false)=true, "Yes, Disadvantaged Community", "No")</f>
        <v>Yes, Disadvantaged Community</v>
      </c>
      <c r="D756" s="42" t="str">
        <f>if(VLOOKUP($B756,'Zip Codes Analysis'!$B:$K,3,false)&gt;1, "Yes, Rural Community", "No")</f>
        <v>No</v>
      </c>
      <c r="E756" s="41" t="str">
        <f>if(VLOOKUP($B756,'Zip Codes Analysis'!$B:$K,4,false)&gt;1, "Yes, Low Income Community", "No")</f>
        <v>No</v>
      </c>
      <c r="F756" s="43" t="str">
        <f t="shared" ref="F756:F764" si="107">If(AND(J756=FALSE,K756=FALSE), "No","Yes, Program Services Eligible")</f>
        <v>Yes, Program Services Eligible</v>
      </c>
      <c r="G756" s="43" t="str">
        <f t="shared" si="2"/>
        <v>Yes, Underserved Program Services Eligible</v>
      </c>
      <c r="H756" s="40" t="b">
        <f t="shared" si="3"/>
        <v>1</v>
      </c>
      <c r="I756" s="40" t="b">
        <v>1</v>
      </c>
      <c r="J756" s="40" t="b">
        <v>1</v>
      </c>
      <c r="K756" s="40" t="b">
        <v>1</v>
      </c>
      <c r="L756" s="44" t="b">
        <v>0</v>
      </c>
      <c r="M756" s="44" t="b">
        <v>0</v>
      </c>
      <c r="N756" s="44" t="b">
        <v>0</v>
      </c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>
      <c r="A757" s="37"/>
      <c r="B757" s="40">
        <v>92502.0</v>
      </c>
      <c r="C757" s="41" t="str">
        <f>if(VLOOKUP($B757,'Zip Codes Analysis'!$B:$K,2,false)=true, "Yes, Disadvantaged Community", "No")</f>
        <v>Yes, Disadvantaged Community</v>
      </c>
      <c r="D757" s="42" t="str">
        <f>if(VLOOKUP($B757,'Zip Codes Analysis'!$B:$K,3,false)&gt;1, "Yes, Rural Community", "No")</f>
        <v>No</v>
      </c>
      <c r="E757" s="41" t="str">
        <f>if(VLOOKUP($B757,'Zip Codes Analysis'!$B:$K,4,false)&gt;1, "Yes, Low Income Community", "No")</f>
        <v>No</v>
      </c>
      <c r="F757" s="43" t="str">
        <f t="shared" si="107"/>
        <v>Yes, Program Services Eligible</v>
      </c>
      <c r="G757" s="43" t="str">
        <f t="shared" si="2"/>
        <v>Yes, Underserved Program Services Eligible</v>
      </c>
      <c r="H757" s="40" t="b">
        <f t="shared" si="3"/>
        <v>1</v>
      </c>
      <c r="I757" s="40" t="b">
        <v>1</v>
      </c>
      <c r="J757" s="40" t="b">
        <v>1</v>
      </c>
      <c r="K757" s="40" t="b">
        <v>0</v>
      </c>
      <c r="L757" s="44" t="b">
        <v>0</v>
      </c>
      <c r="M757" s="44" t="b">
        <v>0</v>
      </c>
      <c r="N757" s="44" t="b">
        <v>0</v>
      </c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>
      <c r="A758" s="37"/>
      <c r="B758" s="40">
        <v>92503.0</v>
      </c>
      <c r="C758" s="41" t="str">
        <f>if(VLOOKUP($B758,'Zip Codes Analysis'!$B:$K,2,false)=true, "Yes, Disadvantaged Community", "No")</f>
        <v>Yes, Disadvantaged Community</v>
      </c>
      <c r="D758" s="42" t="str">
        <f>if(VLOOKUP($B758,'Zip Codes Analysis'!$B:$K,3,false)&gt;1, "Yes, Rural Community", "No")</f>
        <v>No</v>
      </c>
      <c r="E758" s="41" t="str">
        <f>if(VLOOKUP($B758,'Zip Codes Analysis'!$B:$K,4,false)&gt;1, "Yes, Low Income Community", "No")</f>
        <v>No</v>
      </c>
      <c r="F758" s="43" t="str">
        <f t="shared" si="107"/>
        <v>Yes, Program Services Eligible</v>
      </c>
      <c r="G758" s="43" t="str">
        <f t="shared" si="2"/>
        <v>Yes, Underserved Program Services Eligible</v>
      </c>
      <c r="H758" s="40" t="b">
        <f t="shared" si="3"/>
        <v>1</v>
      </c>
      <c r="I758" s="40" t="b">
        <v>1</v>
      </c>
      <c r="J758" s="40" t="b">
        <v>1</v>
      </c>
      <c r="K758" s="40" t="b">
        <v>1</v>
      </c>
      <c r="L758" s="44" t="b">
        <v>0</v>
      </c>
      <c r="M758" s="44" t="b">
        <v>0</v>
      </c>
      <c r="N758" s="44" t="b">
        <v>0</v>
      </c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>
      <c r="A759" s="37"/>
      <c r="B759" s="40">
        <v>92504.0</v>
      </c>
      <c r="C759" s="41" t="str">
        <f>if(VLOOKUP($B759,'Zip Codes Analysis'!$B:$K,2,false)=true, "Yes, Disadvantaged Community", "No")</f>
        <v>Yes, Disadvantaged Community</v>
      </c>
      <c r="D759" s="42" t="str">
        <f>if(VLOOKUP($B759,'Zip Codes Analysis'!$B:$K,3,false)&gt;1, "Yes, Rural Community", "No")</f>
        <v>No</v>
      </c>
      <c r="E759" s="41" t="str">
        <f>if(VLOOKUP($B759,'Zip Codes Analysis'!$B:$K,4,false)&gt;1, "Yes, Low Income Community", "No")</f>
        <v>No</v>
      </c>
      <c r="F759" s="43" t="str">
        <f t="shared" si="107"/>
        <v>Yes, Program Services Eligible</v>
      </c>
      <c r="G759" s="43" t="str">
        <f t="shared" si="2"/>
        <v>Yes, Underserved Program Services Eligible</v>
      </c>
      <c r="H759" s="40" t="b">
        <f t="shared" si="3"/>
        <v>1</v>
      </c>
      <c r="I759" s="40" t="b">
        <v>1</v>
      </c>
      <c r="J759" s="40" t="b">
        <v>1</v>
      </c>
      <c r="K759" s="40" t="b">
        <v>1</v>
      </c>
      <c r="L759" s="44" t="b">
        <v>0</v>
      </c>
      <c r="M759" s="44" t="b">
        <v>0</v>
      </c>
      <c r="N759" s="44" t="b">
        <v>0</v>
      </c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>
      <c r="A760" s="37"/>
      <c r="B760" s="40">
        <v>92505.0</v>
      </c>
      <c r="C760" s="41" t="str">
        <f>if(VLOOKUP($B760,'Zip Codes Analysis'!$B:$K,2,false)=true, "Yes, Disadvantaged Community", "No")</f>
        <v>Yes, Disadvantaged Community</v>
      </c>
      <c r="D760" s="42" t="str">
        <f>if(VLOOKUP($B760,'Zip Codes Analysis'!$B:$K,3,false)&gt;1, "Yes, Rural Community", "No")</f>
        <v>No</v>
      </c>
      <c r="E760" s="41" t="str">
        <f>if(VLOOKUP($B760,'Zip Codes Analysis'!$B:$K,4,false)&gt;1, "Yes, Low Income Community", "No")</f>
        <v>No</v>
      </c>
      <c r="F760" s="43" t="str">
        <f t="shared" si="107"/>
        <v>Yes, Program Services Eligible</v>
      </c>
      <c r="G760" s="43" t="str">
        <f t="shared" si="2"/>
        <v>Yes, Underserved Program Services Eligible</v>
      </c>
      <c r="H760" s="40" t="b">
        <f t="shared" si="3"/>
        <v>1</v>
      </c>
      <c r="I760" s="40" t="b">
        <v>1</v>
      </c>
      <c r="J760" s="40" t="b">
        <v>1</v>
      </c>
      <c r="K760" s="40" t="b">
        <v>1</v>
      </c>
      <c r="L760" s="44" t="b">
        <v>0</v>
      </c>
      <c r="M760" s="44" t="b">
        <v>0</v>
      </c>
      <c r="N760" s="44" t="b">
        <v>0</v>
      </c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>
      <c r="A761" s="37"/>
      <c r="B761" s="40">
        <v>92506.0</v>
      </c>
      <c r="C761" s="41" t="str">
        <f>if(VLOOKUP($B761,'Zip Codes Analysis'!$B:$K,2,false)=true, "Yes, Disadvantaged Community", "No")</f>
        <v>Yes, Disadvantaged Community</v>
      </c>
      <c r="D761" s="42" t="str">
        <f>if(VLOOKUP($B761,'Zip Codes Analysis'!$B:$K,3,false)&gt;1, "Yes, Rural Community", "No")</f>
        <v>No</v>
      </c>
      <c r="E761" s="41" t="str">
        <f>if(VLOOKUP($B761,'Zip Codes Analysis'!$B:$K,4,false)&gt;1, "Yes, Low Income Community", "No")</f>
        <v>No</v>
      </c>
      <c r="F761" s="43" t="str">
        <f t="shared" si="107"/>
        <v>Yes, Program Services Eligible</v>
      </c>
      <c r="G761" s="43" t="str">
        <f t="shared" si="2"/>
        <v>Yes, Underserved Program Services Eligible</v>
      </c>
      <c r="H761" s="40" t="b">
        <f t="shared" si="3"/>
        <v>1</v>
      </c>
      <c r="I761" s="40" t="b">
        <v>1</v>
      </c>
      <c r="J761" s="40" t="b">
        <v>1</v>
      </c>
      <c r="K761" s="40" t="b">
        <v>1</v>
      </c>
      <c r="L761" s="44" t="b">
        <v>0</v>
      </c>
      <c r="M761" s="44" t="b">
        <v>0</v>
      </c>
      <c r="N761" s="44" t="b">
        <v>0</v>
      </c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>
      <c r="A762" s="37"/>
      <c r="B762" s="40">
        <v>92507.0</v>
      </c>
      <c r="C762" s="41" t="str">
        <f>if(VLOOKUP($B762,'Zip Codes Analysis'!$B:$K,2,false)=true, "Yes, Disadvantaged Community", "No")</f>
        <v>Yes, Disadvantaged Community</v>
      </c>
      <c r="D762" s="42" t="str">
        <f>if(VLOOKUP($B762,'Zip Codes Analysis'!$B:$K,3,false)&gt;1, "Yes, Rural Community", "No")</f>
        <v>No</v>
      </c>
      <c r="E762" s="41" t="str">
        <f>if(VLOOKUP($B762,'Zip Codes Analysis'!$B:$K,4,false)&gt;1, "Yes, Low Income Community", "No")</f>
        <v>Yes, Low Income Community</v>
      </c>
      <c r="F762" s="43" t="str">
        <f t="shared" si="107"/>
        <v>Yes, Program Services Eligible</v>
      </c>
      <c r="G762" s="43" t="str">
        <f t="shared" si="2"/>
        <v>Yes, Underserved Program Services Eligible</v>
      </c>
      <c r="H762" s="40" t="b">
        <f t="shared" si="3"/>
        <v>1</v>
      </c>
      <c r="I762" s="40" t="b">
        <v>1</v>
      </c>
      <c r="J762" s="40" t="b">
        <v>1</v>
      </c>
      <c r="K762" s="40" t="b">
        <v>1</v>
      </c>
      <c r="L762" s="44" t="b">
        <v>0</v>
      </c>
      <c r="M762" s="44" t="b">
        <v>0</v>
      </c>
      <c r="N762" s="44" t="b">
        <v>0</v>
      </c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>
      <c r="A763" s="46"/>
      <c r="B763" s="47">
        <v>92508.0</v>
      </c>
      <c r="C763" s="41" t="str">
        <f>if(VLOOKUP($B763,'Zip Codes Analysis'!$B:$K,2,false)=true, "Yes, Disadvantaged Community", "No")</f>
        <v>Yes, Disadvantaged Community</v>
      </c>
      <c r="D763" s="42" t="str">
        <f>if(VLOOKUP($B763,'Zip Codes Analysis'!$B:$K,3,false)&gt;1, "Yes, Rural Community", "No")</f>
        <v>No</v>
      </c>
      <c r="E763" s="41" t="str">
        <f>if(VLOOKUP($B763,'Zip Codes Analysis'!$B:$K,4,false)&gt;1, "Yes, Low Income Community", "No")</f>
        <v>No</v>
      </c>
      <c r="F763" s="43" t="str">
        <f t="shared" si="107"/>
        <v>Yes, Program Services Eligible</v>
      </c>
      <c r="G763" s="43" t="str">
        <f t="shared" si="2"/>
        <v>Yes, Underserved Program Services Eligible</v>
      </c>
      <c r="H763" s="40" t="b">
        <f t="shared" si="3"/>
        <v>1</v>
      </c>
      <c r="I763" s="47" t="b">
        <v>1</v>
      </c>
      <c r="J763" s="47" t="b">
        <v>1</v>
      </c>
      <c r="K763" s="47" t="b">
        <v>1</v>
      </c>
      <c r="L763" s="48" t="b">
        <v>0</v>
      </c>
      <c r="M763" s="48" t="b">
        <v>0</v>
      </c>
      <c r="N763" s="48" t="b">
        <v>0</v>
      </c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>
      <c r="A764" s="37"/>
      <c r="B764" s="40">
        <v>92509.0</v>
      </c>
      <c r="C764" s="41" t="str">
        <f>if(VLOOKUP($B764,'Zip Codes Analysis'!$B:$K,2,false)=true, "Yes, Disadvantaged Community", "No")</f>
        <v>Yes, Disadvantaged Community</v>
      </c>
      <c r="D764" s="42" t="str">
        <f>if(VLOOKUP($B764,'Zip Codes Analysis'!$B:$K,3,false)&gt;1, "Yes, Rural Community", "No")</f>
        <v>No</v>
      </c>
      <c r="E764" s="41" t="str">
        <f>if(VLOOKUP($B764,'Zip Codes Analysis'!$B:$K,4,false)&gt;1, "Yes, Low Income Community", "No")</f>
        <v>No</v>
      </c>
      <c r="F764" s="43" t="str">
        <f t="shared" si="107"/>
        <v>Yes, Program Services Eligible</v>
      </c>
      <c r="G764" s="43" t="str">
        <f t="shared" si="2"/>
        <v>Yes, Underserved Program Services Eligible</v>
      </c>
      <c r="H764" s="40" t="b">
        <f t="shared" si="3"/>
        <v>1</v>
      </c>
      <c r="I764" s="40" t="b">
        <v>1</v>
      </c>
      <c r="J764" s="40" t="b">
        <v>1</v>
      </c>
      <c r="K764" s="40" t="b">
        <v>1</v>
      </c>
      <c r="L764" s="44" t="b">
        <v>0</v>
      </c>
      <c r="M764" s="44" t="b">
        <v>0</v>
      </c>
      <c r="N764" s="44" t="b">
        <v>0</v>
      </c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>
      <c r="A765" s="37"/>
      <c r="B765" s="34">
        <v>92513.0</v>
      </c>
      <c r="C765" s="16" t="str">
        <f>if(VLOOKUP($B765,'Zip Codes Analysis'!$B:$K,2,false)=true, "Yes, Disadvantaged Community", "No")</f>
        <v>Yes, Disadvantaged Community</v>
      </c>
      <c r="D765" s="41" t="str">
        <f>if(VLOOKUP($B765,'Zip Codes Analysis'!$B:$K,3,false)&gt;1, "Yes, Rural Community", "No")</f>
        <v>No</v>
      </c>
      <c r="E765" s="41" t="str">
        <f>if(VLOOKUP($B765,'Zip Codes Analysis'!$B:$K,4,false)&gt;1, "Yes, Low Income Community", "No")</f>
        <v>No</v>
      </c>
      <c r="F765" s="43" t="str">
        <f>If(AND(J765=FALSE,K765=FALSE), "No","Yes, Program Service Eligible")</f>
        <v>No</v>
      </c>
      <c r="G765" s="43" t="str">
        <f t="shared" si="2"/>
        <v>Yes, Underserved Program Services Eligible</v>
      </c>
      <c r="H765" s="34" t="b">
        <f t="shared" si="3"/>
        <v>1</v>
      </c>
      <c r="I765" s="34" t="b">
        <v>1</v>
      </c>
      <c r="J765" s="34" t="b">
        <v>0</v>
      </c>
      <c r="K765" s="34" t="b">
        <v>0</v>
      </c>
      <c r="L765" s="56" t="b">
        <v>0</v>
      </c>
      <c r="M765" s="56" t="b">
        <v>0</v>
      </c>
      <c r="N765" s="56" t="b">
        <v>0</v>
      </c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>
      <c r="A766" s="50"/>
      <c r="B766" s="51">
        <v>92514.0</v>
      </c>
      <c r="C766" s="42" t="str">
        <f>if(VLOOKUP($B766,'Zip Codes Analysis'!$B:$K,2,false)=true, "Yes, Disadvantaged Community", "No")</f>
        <v>No</v>
      </c>
      <c r="D766" s="42" t="str">
        <f>if(VLOOKUP($B766,'Zip Codes Analysis'!$B:$K,3,false)&gt;1, "Yes, Rural Community", "No")</f>
        <v>No</v>
      </c>
      <c r="E766" s="41" t="str">
        <f>if(VLOOKUP($B766,'Zip Codes Analysis'!$B:$K,4,false)&gt;1, "Yes, Low Income Community", "No")</f>
        <v>No</v>
      </c>
      <c r="F766" s="43" t="str">
        <f>If(AND(J766=FALSE,K766=FALSE), "No","Yes, Program Services Eligible")</f>
        <v>Yes, Program Services Eligible</v>
      </c>
      <c r="G766" s="43" t="str">
        <f t="shared" si="2"/>
        <v>No</v>
      </c>
      <c r="H766" s="52" t="b">
        <f t="shared" si="3"/>
        <v>0</v>
      </c>
      <c r="I766" s="51" t="b">
        <v>0</v>
      </c>
      <c r="J766" s="51" t="b">
        <v>1</v>
      </c>
      <c r="K766" s="51" t="b">
        <v>0</v>
      </c>
      <c r="L766" s="53" t="b">
        <v>0</v>
      </c>
      <c r="M766" s="53" t="b">
        <v>0</v>
      </c>
      <c r="N766" s="53" t="b">
        <v>0</v>
      </c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>
      <c r="A767" s="37"/>
      <c r="B767" s="34">
        <v>92515.0</v>
      </c>
      <c r="C767" s="16" t="str">
        <f>if(VLOOKUP($B767,'Zip Codes Analysis'!$B:$K,2,false)=true, "Yes, Disadvantaged Community", "No")</f>
        <v>No</v>
      </c>
      <c r="D767" s="41" t="str">
        <f>if(VLOOKUP($B767,'Zip Codes Analysis'!$B:$K,3,false)&gt;1, "Yes, Rural Community", "No")</f>
        <v>No</v>
      </c>
      <c r="E767" s="41" t="str">
        <f>if(VLOOKUP($B767,'Zip Codes Analysis'!$B:$K,4,false)&gt;1, "Yes, Low Income Community", "No")</f>
        <v>No</v>
      </c>
      <c r="F767" s="43" t="str">
        <f t="shared" ref="F767:F768" si="108">If(AND(J767=FALSE,K767=FALSE), "No","Yes, Program Service Eligible")</f>
        <v>No</v>
      </c>
      <c r="G767" s="43" t="str">
        <f t="shared" si="2"/>
        <v>No</v>
      </c>
      <c r="H767" s="34" t="b">
        <f t="shared" si="3"/>
        <v>0</v>
      </c>
      <c r="I767" s="34" t="b">
        <v>0</v>
      </c>
      <c r="J767" s="34" t="b">
        <v>0</v>
      </c>
      <c r="K767" s="34" t="b">
        <v>0</v>
      </c>
      <c r="L767" s="56" t="b">
        <v>0</v>
      </c>
      <c r="M767" s="56" t="b">
        <v>0</v>
      </c>
      <c r="N767" s="56" t="b">
        <v>0</v>
      </c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>
      <c r="A768" s="37"/>
      <c r="B768" s="34">
        <v>92516.0</v>
      </c>
      <c r="C768" s="16" t="str">
        <f>if(VLOOKUP($B768,'Zip Codes Analysis'!$B:$K,2,false)=true, "Yes, Disadvantaged Community", "No")</f>
        <v>No</v>
      </c>
      <c r="D768" s="41" t="str">
        <f>if(VLOOKUP($B768,'Zip Codes Analysis'!$B:$K,3,false)&gt;1, "Yes, Rural Community", "No")</f>
        <v>No</v>
      </c>
      <c r="E768" s="41" t="str">
        <f>if(VLOOKUP($B768,'Zip Codes Analysis'!$B:$K,4,false)&gt;1, "Yes, Low Income Community", "No")</f>
        <v>No</v>
      </c>
      <c r="F768" s="43" t="str">
        <f t="shared" si="108"/>
        <v>No</v>
      </c>
      <c r="G768" s="43" t="str">
        <f t="shared" si="2"/>
        <v>No</v>
      </c>
      <c r="H768" s="34" t="b">
        <f t="shared" si="3"/>
        <v>0</v>
      </c>
      <c r="I768" s="34" t="b">
        <v>0</v>
      </c>
      <c r="J768" s="34" t="b">
        <v>0</v>
      </c>
      <c r="K768" s="34" t="b">
        <v>0</v>
      </c>
      <c r="L768" s="56" t="b">
        <v>0</v>
      </c>
      <c r="M768" s="56" t="b">
        <v>0</v>
      </c>
      <c r="N768" s="56" t="b">
        <v>0</v>
      </c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>
      <c r="A769" s="46"/>
      <c r="B769" s="47">
        <v>92517.0</v>
      </c>
      <c r="C769" s="41" t="str">
        <f>if(VLOOKUP($B769,'Zip Codes Analysis'!$B:$K,2,false)=true, "Yes, Disadvantaged Community", "No")</f>
        <v>Yes, Disadvantaged Community</v>
      </c>
      <c r="D769" s="42" t="str">
        <f>if(VLOOKUP($B769,'Zip Codes Analysis'!$B:$K,3,false)&gt;1, "Yes, Rural Community", "No")</f>
        <v>No</v>
      </c>
      <c r="E769" s="41" t="str">
        <f>if(VLOOKUP($B769,'Zip Codes Analysis'!$B:$K,4,false)&gt;1, "Yes, Low Income Community", "No")</f>
        <v>No</v>
      </c>
      <c r="F769" s="43" t="str">
        <f t="shared" ref="F769:F771" si="109">If(AND(J769=FALSE,K769=FALSE), "No","Yes, Program Services Eligible")</f>
        <v>Yes, Program Services Eligible</v>
      </c>
      <c r="G769" s="43" t="str">
        <f t="shared" si="2"/>
        <v>Yes, Underserved Program Services Eligible</v>
      </c>
      <c r="H769" s="40" t="b">
        <f t="shared" si="3"/>
        <v>1</v>
      </c>
      <c r="I769" s="47" t="b">
        <v>1</v>
      </c>
      <c r="J769" s="47" t="b">
        <v>1</v>
      </c>
      <c r="K769" s="47" t="b">
        <v>0</v>
      </c>
      <c r="L769" s="48" t="b">
        <v>0</v>
      </c>
      <c r="M769" s="48" t="b">
        <v>0</v>
      </c>
      <c r="N769" s="48" t="b">
        <v>0</v>
      </c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>
      <c r="A770" s="37"/>
      <c r="B770" s="40">
        <v>92518.0</v>
      </c>
      <c r="C770" s="41" t="str">
        <f>if(VLOOKUP($B770,'Zip Codes Analysis'!$B:$K,2,false)=true, "Yes, Disadvantaged Community", "No")</f>
        <v>Yes, Disadvantaged Community</v>
      </c>
      <c r="D770" s="42" t="str">
        <f>if(VLOOKUP($B770,'Zip Codes Analysis'!$B:$K,3,false)&gt;1, "Yes, Rural Community", "No")</f>
        <v>No</v>
      </c>
      <c r="E770" s="41" t="str">
        <f>if(VLOOKUP($B770,'Zip Codes Analysis'!$B:$K,4,false)&gt;1, "Yes, Low Income Community", "No")</f>
        <v>No</v>
      </c>
      <c r="F770" s="43" t="str">
        <f t="shared" si="109"/>
        <v>Yes, Program Services Eligible</v>
      </c>
      <c r="G770" s="43" t="str">
        <f t="shared" si="2"/>
        <v>Yes, Underserved Program Services Eligible</v>
      </c>
      <c r="H770" s="40" t="b">
        <f t="shared" si="3"/>
        <v>1</v>
      </c>
      <c r="I770" s="40" t="b">
        <v>1</v>
      </c>
      <c r="J770" s="40" t="b">
        <v>1</v>
      </c>
      <c r="K770" s="40" t="b">
        <v>1</v>
      </c>
      <c r="L770" s="44" t="b">
        <v>0</v>
      </c>
      <c r="M770" s="44" t="b">
        <v>0</v>
      </c>
      <c r="N770" s="44" t="b">
        <v>0</v>
      </c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>
      <c r="A771" s="46"/>
      <c r="B771" s="47">
        <v>92519.0</v>
      </c>
      <c r="C771" s="41" t="str">
        <f>if(VLOOKUP($B771,'Zip Codes Analysis'!$B:$K,2,false)=true, "Yes, Disadvantaged Community", "No")</f>
        <v>Yes, Disadvantaged Community</v>
      </c>
      <c r="D771" s="42" t="str">
        <f>if(VLOOKUP($B771,'Zip Codes Analysis'!$B:$K,3,false)&gt;1, "Yes, Rural Community", "No")</f>
        <v>No</v>
      </c>
      <c r="E771" s="41" t="str">
        <f>if(VLOOKUP($B771,'Zip Codes Analysis'!$B:$K,4,false)&gt;1, "Yes, Low Income Community", "No")</f>
        <v>No</v>
      </c>
      <c r="F771" s="43" t="str">
        <f t="shared" si="109"/>
        <v>Yes, Program Services Eligible</v>
      </c>
      <c r="G771" s="43" t="str">
        <f t="shared" si="2"/>
        <v>Yes, Underserved Program Services Eligible</v>
      </c>
      <c r="H771" s="40" t="b">
        <f t="shared" si="3"/>
        <v>1</v>
      </c>
      <c r="I771" s="47" t="b">
        <v>1</v>
      </c>
      <c r="J771" s="47" t="b">
        <v>1</v>
      </c>
      <c r="K771" s="47" t="b">
        <v>0</v>
      </c>
      <c r="L771" s="48" t="b">
        <v>0</v>
      </c>
      <c r="M771" s="48" t="b">
        <v>0</v>
      </c>
      <c r="N771" s="48" t="b">
        <v>0</v>
      </c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>
      <c r="A772" s="37"/>
      <c r="B772" s="34">
        <v>92520.0</v>
      </c>
      <c r="C772" s="16" t="str">
        <f>if(VLOOKUP($B772,'Zip Codes Analysis'!$B:$K,2,false)=true, "Yes, Disadvantaged Community", "No")</f>
        <v>No</v>
      </c>
      <c r="D772" s="41" t="str">
        <f>if(VLOOKUP($B772,'Zip Codes Analysis'!$B:$K,3,false)&gt;1, "Yes, Rural Community", "No")</f>
        <v>No</v>
      </c>
      <c r="E772" s="41" t="str">
        <f>if(VLOOKUP($B772,'Zip Codes Analysis'!$B:$K,4,false)&gt;1, "Yes, Low Income Community", "No")</f>
        <v>No</v>
      </c>
      <c r="F772" s="43" t="str">
        <f t="shared" ref="F772:F773" si="110">If(AND(J772=FALSE,K772=FALSE), "No","Yes, Program Service Eligible")</f>
        <v>No</v>
      </c>
      <c r="G772" s="43" t="str">
        <f t="shared" si="2"/>
        <v>No</v>
      </c>
      <c r="H772" s="34" t="b">
        <f t="shared" si="3"/>
        <v>0</v>
      </c>
      <c r="I772" s="34" t="b">
        <v>0</v>
      </c>
      <c r="J772" s="34" t="b">
        <v>0</v>
      </c>
      <c r="K772" s="34" t="b">
        <v>0</v>
      </c>
      <c r="L772" s="56" t="b">
        <v>0</v>
      </c>
      <c r="M772" s="56" t="b">
        <v>0</v>
      </c>
      <c r="N772" s="56" t="b">
        <v>0</v>
      </c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>
      <c r="A773" s="37"/>
      <c r="B773" s="34">
        <v>92521.0</v>
      </c>
      <c r="C773" s="16" t="str">
        <f>if(VLOOKUP($B773,'Zip Codes Analysis'!$B:$K,2,false)=true, "Yes, Disadvantaged Community", "No")</f>
        <v>Yes, Disadvantaged Community</v>
      </c>
      <c r="D773" s="41" t="str">
        <f>if(VLOOKUP($B773,'Zip Codes Analysis'!$B:$K,3,false)&gt;1, "Yes, Rural Community", "No")</f>
        <v>No</v>
      </c>
      <c r="E773" s="41" t="str">
        <f>if(VLOOKUP($B773,'Zip Codes Analysis'!$B:$K,4,false)&gt;1, "Yes, Low Income Community", "No")</f>
        <v>No</v>
      </c>
      <c r="F773" s="43" t="str">
        <f t="shared" si="110"/>
        <v>No</v>
      </c>
      <c r="G773" s="43" t="str">
        <f t="shared" si="2"/>
        <v>Yes, Underserved Program Services Eligible</v>
      </c>
      <c r="H773" s="34" t="b">
        <f t="shared" si="3"/>
        <v>1</v>
      </c>
      <c r="I773" s="34" t="b">
        <v>1</v>
      </c>
      <c r="J773" s="34" t="b">
        <v>0</v>
      </c>
      <c r="K773" s="34" t="b">
        <v>0</v>
      </c>
      <c r="L773" s="56" t="b">
        <v>0</v>
      </c>
      <c r="M773" s="56" t="b">
        <v>0</v>
      </c>
      <c r="N773" s="56" t="b">
        <v>0</v>
      </c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>
      <c r="A774" s="37"/>
      <c r="B774" s="40">
        <v>92522.0</v>
      </c>
      <c r="C774" s="41" t="str">
        <f>if(VLOOKUP($B774,'Zip Codes Analysis'!$B:$K,2,false)=true, "Yes, Disadvantaged Community", "No")</f>
        <v>Yes, Disadvantaged Community</v>
      </c>
      <c r="D774" s="42" t="str">
        <f>if(VLOOKUP($B774,'Zip Codes Analysis'!$B:$K,3,false)&gt;1, "Yes, Rural Community", "No")</f>
        <v>No</v>
      </c>
      <c r="E774" s="41" t="str">
        <f>if(VLOOKUP($B774,'Zip Codes Analysis'!$B:$K,4,false)&gt;1, "Yes, Low Income Community", "No")</f>
        <v>No</v>
      </c>
      <c r="F774" s="43" t="str">
        <f t="shared" ref="F774:F783" si="111">If(AND(J774=FALSE,K774=FALSE), "No","Yes, Program Services Eligible")</f>
        <v>Yes, Program Services Eligible</v>
      </c>
      <c r="G774" s="43" t="str">
        <f t="shared" si="2"/>
        <v>Yes, Underserved Program Services Eligible</v>
      </c>
      <c r="H774" s="40" t="b">
        <f t="shared" si="3"/>
        <v>1</v>
      </c>
      <c r="I774" s="40" t="b">
        <v>1</v>
      </c>
      <c r="J774" s="40" t="b">
        <v>0</v>
      </c>
      <c r="K774" s="40" t="b">
        <v>1</v>
      </c>
      <c r="L774" s="44" t="b">
        <v>0</v>
      </c>
      <c r="M774" s="44" t="b">
        <v>0</v>
      </c>
      <c r="N774" s="44" t="b">
        <v>0</v>
      </c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>
      <c r="A775" s="37"/>
      <c r="B775" s="40">
        <v>92530.0</v>
      </c>
      <c r="C775" s="41" t="str">
        <f>if(VLOOKUP($B775,'Zip Codes Analysis'!$B:$K,2,false)=true, "Yes, Disadvantaged Community", "No")</f>
        <v>Yes, Disadvantaged Community</v>
      </c>
      <c r="D775" s="42" t="str">
        <f>if(VLOOKUP($B775,'Zip Codes Analysis'!$B:$K,3,false)&gt;1, "Yes, Rural Community", "No")</f>
        <v>Yes, Rural Community</v>
      </c>
      <c r="E775" s="41" t="str">
        <f>if(VLOOKUP($B775,'Zip Codes Analysis'!$B:$K,4,false)&gt;1, "Yes, Low Income Community", "No")</f>
        <v>No</v>
      </c>
      <c r="F775" s="43" t="str">
        <f t="shared" si="111"/>
        <v>Yes, Program Services Eligible</v>
      </c>
      <c r="G775" s="43" t="str">
        <f t="shared" si="2"/>
        <v>Yes, Underserved Program Services Eligible</v>
      </c>
      <c r="H775" s="40" t="b">
        <f t="shared" si="3"/>
        <v>1</v>
      </c>
      <c r="I775" s="40" t="b">
        <v>1</v>
      </c>
      <c r="J775" s="40" t="b">
        <v>1</v>
      </c>
      <c r="K775" s="40" t="b">
        <v>1</v>
      </c>
      <c r="L775" s="44" t="b">
        <v>0</v>
      </c>
      <c r="M775" s="44" t="b">
        <v>0</v>
      </c>
      <c r="N775" s="44" t="b">
        <v>0</v>
      </c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>
      <c r="A776" s="46"/>
      <c r="B776" s="47">
        <v>92531.0</v>
      </c>
      <c r="C776" s="41" t="str">
        <f>if(VLOOKUP($B776,'Zip Codes Analysis'!$B:$K,2,false)=true, "Yes, Disadvantaged Community", "No")</f>
        <v>Yes, Disadvantaged Community</v>
      </c>
      <c r="D776" s="42" t="str">
        <f>if(VLOOKUP($B776,'Zip Codes Analysis'!$B:$K,3,false)&gt;1, "Yes, Rural Community", "No")</f>
        <v>No</v>
      </c>
      <c r="E776" s="41" t="str">
        <f>if(VLOOKUP($B776,'Zip Codes Analysis'!$B:$K,4,false)&gt;1, "Yes, Low Income Community", "No")</f>
        <v>No</v>
      </c>
      <c r="F776" s="43" t="str">
        <f t="shared" si="111"/>
        <v>Yes, Program Services Eligible</v>
      </c>
      <c r="G776" s="43" t="str">
        <f t="shared" si="2"/>
        <v>Yes, Underserved Program Services Eligible</v>
      </c>
      <c r="H776" s="40" t="b">
        <f t="shared" si="3"/>
        <v>1</v>
      </c>
      <c r="I776" s="47" t="b">
        <v>1</v>
      </c>
      <c r="J776" s="47" t="b">
        <v>1</v>
      </c>
      <c r="K776" s="47" t="b">
        <v>0</v>
      </c>
      <c r="L776" s="48" t="b">
        <v>0</v>
      </c>
      <c r="M776" s="48" t="b">
        <v>0</v>
      </c>
      <c r="N776" s="48" t="b">
        <v>0</v>
      </c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>
      <c r="A777" s="46"/>
      <c r="B777" s="47">
        <v>92532.0</v>
      </c>
      <c r="C777" s="41" t="str">
        <f>if(VLOOKUP($B777,'Zip Codes Analysis'!$B:$K,2,false)=true, "Yes, Disadvantaged Community", "No")</f>
        <v>Yes, Disadvantaged Community</v>
      </c>
      <c r="D777" s="42" t="str">
        <f>if(VLOOKUP($B777,'Zip Codes Analysis'!$B:$K,3,false)&gt;1, "Yes, Rural Community", "No")</f>
        <v>No</v>
      </c>
      <c r="E777" s="41" t="str">
        <f>if(VLOOKUP($B777,'Zip Codes Analysis'!$B:$K,4,false)&gt;1, "Yes, Low Income Community", "No")</f>
        <v>No</v>
      </c>
      <c r="F777" s="43" t="str">
        <f t="shared" si="111"/>
        <v>Yes, Program Services Eligible</v>
      </c>
      <c r="G777" s="43" t="str">
        <f t="shared" si="2"/>
        <v>Yes, Underserved Program Services Eligible</v>
      </c>
      <c r="H777" s="40" t="b">
        <f t="shared" si="3"/>
        <v>1</v>
      </c>
      <c r="I777" s="47" t="b">
        <v>1</v>
      </c>
      <c r="J777" s="47" t="b">
        <v>1</v>
      </c>
      <c r="K777" s="47" t="b">
        <v>1</v>
      </c>
      <c r="L777" s="48" t="b">
        <v>0</v>
      </c>
      <c r="M777" s="48" t="b">
        <v>0</v>
      </c>
      <c r="N777" s="48" t="b">
        <v>0</v>
      </c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>
      <c r="A778" s="1"/>
      <c r="B778" s="59">
        <v>92536.0</v>
      </c>
      <c r="C778" s="42" t="str">
        <f>if(VLOOKUP($B778,'Zip Codes Analysis'!$B:$K,2,false)=true, "Yes, Disadvantaged Community", "No")</f>
        <v>No</v>
      </c>
      <c r="D778" s="42" t="str">
        <f>if(VLOOKUP($B778,'Zip Codes Analysis'!$B:$K,3,false)&gt;1, "Yes, Rural Community", "No")</f>
        <v>Yes, Rural Community</v>
      </c>
      <c r="E778" s="41" t="str">
        <f>if(VLOOKUP($B778,'Zip Codes Analysis'!$B:$K,4,false)&gt;1, "Yes, Low Income Community", "No")</f>
        <v>No</v>
      </c>
      <c r="F778" s="43" t="str">
        <f t="shared" si="111"/>
        <v>Yes, Program Services Eligible</v>
      </c>
      <c r="G778" s="43" t="str">
        <f t="shared" si="2"/>
        <v>Yes, Underserved Program Services Eligible</v>
      </c>
      <c r="H778" s="52" t="b">
        <f t="shared" si="3"/>
        <v>1</v>
      </c>
      <c r="I778" s="59" t="b">
        <v>1</v>
      </c>
      <c r="J778" s="59" t="b">
        <v>1</v>
      </c>
      <c r="K778" s="59" t="b">
        <v>0</v>
      </c>
      <c r="L778" s="57" t="b">
        <v>0</v>
      </c>
      <c r="M778" s="57" t="b">
        <v>0</v>
      </c>
      <c r="N778" s="57" t="b">
        <v>1</v>
      </c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>
      <c r="A779" s="1"/>
      <c r="B779" s="52">
        <v>92539.0</v>
      </c>
      <c r="C779" s="42" t="str">
        <f>if(VLOOKUP($B779,'Zip Codes Analysis'!$B:$K,2,false)=true, "Yes, Disadvantaged Community", "No")</f>
        <v>No</v>
      </c>
      <c r="D779" s="42" t="str">
        <f>if(VLOOKUP($B779,'Zip Codes Analysis'!$B:$K,3,false)&gt;1, "Yes, Rural Community", "No")</f>
        <v>Yes, Rural Community</v>
      </c>
      <c r="E779" s="41" t="str">
        <f>if(VLOOKUP($B779,'Zip Codes Analysis'!$B:$K,4,false)&gt;1, "Yes, Low Income Community", "No")</f>
        <v>No</v>
      </c>
      <c r="F779" s="43" t="str">
        <f t="shared" si="111"/>
        <v>Yes, Program Services Eligible</v>
      </c>
      <c r="G779" s="43" t="str">
        <f t="shared" si="2"/>
        <v>Yes, Underserved Program Services Eligible</v>
      </c>
      <c r="H779" s="52" t="b">
        <f t="shared" si="3"/>
        <v>1</v>
      </c>
      <c r="I779" s="52" t="b">
        <v>1</v>
      </c>
      <c r="J779" s="52" t="b">
        <v>1</v>
      </c>
      <c r="K779" s="52" t="b">
        <v>0</v>
      </c>
      <c r="L779" s="57" t="b">
        <v>0</v>
      </c>
      <c r="M779" s="57" t="b">
        <v>0</v>
      </c>
      <c r="N779" s="57" t="b">
        <v>0</v>
      </c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>
      <c r="A780" s="37"/>
      <c r="B780" s="40">
        <v>92543.0</v>
      </c>
      <c r="C780" s="41" t="str">
        <f>if(VLOOKUP($B780,'Zip Codes Analysis'!$B:$K,2,false)=true, "Yes, Disadvantaged Community", "No")</f>
        <v>Yes, Disadvantaged Community</v>
      </c>
      <c r="D780" s="42" t="str">
        <f>if(VLOOKUP($B780,'Zip Codes Analysis'!$B:$K,3,false)&gt;1, "Yes, Rural Community", "No")</f>
        <v>No</v>
      </c>
      <c r="E780" s="41" t="str">
        <f>if(VLOOKUP($B780,'Zip Codes Analysis'!$B:$K,4,false)&gt;1, "Yes, Low Income Community", "No")</f>
        <v>Yes, Low Income Community</v>
      </c>
      <c r="F780" s="43" t="str">
        <f t="shared" si="111"/>
        <v>Yes, Program Services Eligible</v>
      </c>
      <c r="G780" s="43" t="str">
        <f t="shared" si="2"/>
        <v>Yes, Underserved Program Services Eligible</v>
      </c>
      <c r="H780" s="40" t="b">
        <f t="shared" si="3"/>
        <v>1</v>
      </c>
      <c r="I780" s="40" t="b">
        <v>1</v>
      </c>
      <c r="J780" s="40" t="b">
        <v>1</v>
      </c>
      <c r="K780" s="40" t="b">
        <v>1</v>
      </c>
      <c r="L780" s="44" t="b">
        <v>0</v>
      </c>
      <c r="M780" s="44" t="b">
        <v>0</v>
      </c>
      <c r="N780" s="44" t="b">
        <v>0</v>
      </c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>
      <c r="A781" s="50"/>
      <c r="B781" s="51">
        <v>92544.0</v>
      </c>
      <c r="C781" s="42" t="str">
        <f>if(VLOOKUP($B781,'Zip Codes Analysis'!$B:$K,2,false)=true, "Yes, Disadvantaged Community", "No")</f>
        <v>No</v>
      </c>
      <c r="D781" s="42" t="str">
        <f>if(VLOOKUP($B781,'Zip Codes Analysis'!$B:$K,3,false)&gt;1, "Yes, Rural Community", "No")</f>
        <v>No</v>
      </c>
      <c r="E781" s="41" t="str">
        <f>if(VLOOKUP($B781,'Zip Codes Analysis'!$B:$K,4,false)&gt;1, "Yes, Low Income Community", "No")</f>
        <v>No</v>
      </c>
      <c r="F781" s="43" t="str">
        <f t="shared" si="111"/>
        <v>Yes, Program Services Eligible</v>
      </c>
      <c r="G781" s="43" t="str">
        <f t="shared" si="2"/>
        <v>No</v>
      </c>
      <c r="H781" s="52" t="b">
        <f t="shared" si="3"/>
        <v>0</v>
      </c>
      <c r="I781" s="51" t="b">
        <v>0</v>
      </c>
      <c r="J781" s="51" t="b">
        <v>1</v>
      </c>
      <c r="K781" s="51" t="b">
        <v>1</v>
      </c>
      <c r="L781" s="53" t="b">
        <v>0</v>
      </c>
      <c r="M781" s="53" t="b">
        <v>0</v>
      </c>
      <c r="N781" s="53" t="b">
        <v>0</v>
      </c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>
      <c r="A782" s="37"/>
      <c r="B782" s="40">
        <v>92545.0</v>
      </c>
      <c r="C782" s="41" t="str">
        <f>if(VLOOKUP($B782,'Zip Codes Analysis'!$B:$K,2,false)=true, "Yes, Disadvantaged Community", "No")</f>
        <v>Yes, Disadvantaged Community</v>
      </c>
      <c r="D782" s="42" t="str">
        <f>if(VLOOKUP($B782,'Zip Codes Analysis'!$B:$K,3,false)&gt;1, "Yes, Rural Community", "No")</f>
        <v>No</v>
      </c>
      <c r="E782" s="41" t="str">
        <f>if(VLOOKUP($B782,'Zip Codes Analysis'!$B:$K,4,false)&gt;1, "Yes, Low Income Community", "No")</f>
        <v>Yes, Low Income Community</v>
      </c>
      <c r="F782" s="43" t="str">
        <f t="shared" si="111"/>
        <v>Yes, Program Services Eligible</v>
      </c>
      <c r="G782" s="43" t="str">
        <f t="shared" si="2"/>
        <v>Yes, Underserved Program Services Eligible</v>
      </c>
      <c r="H782" s="40" t="b">
        <f t="shared" si="3"/>
        <v>1</v>
      </c>
      <c r="I782" s="40" t="b">
        <v>1</v>
      </c>
      <c r="J782" s="40" t="b">
        <v>1</v>
      </c>
      <c r="K782" s="40" t="b">
        <v>1</v>
      </c>
      <c r="L782" s="44" t="b">
        <v>0</v>
      </c>
      <c r="M782" s="44" t="b">
        <v>0</v>
      </c>
      <c r="N782" s="44" t="b">
        <v>0</v>
      </c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>
      <c r="A783" s="46"/>
      <c r="B783" s="47">
        <v>92546.0</v>
      </c>
      <c r="C783" s="41" t="str">
        <f>if(VLOOKUP($B783,'Zip Codes Analysis'!$B:$K,2,false)=true, "Yes, Disadvantaged Community", "No")</f>
        <v>Yes, Disadvantaged Community</v>
      </c>
      <c r="D783" s="42" t="str">
        <f>if(VLOOKUP($B783,'Zip Codes Analysis'!$B:$K,3,false)&gt;1, "Yes, Rural Community", "No")</f>
        <v>No</v>
      </c>
      <c r="E783" s="41" t="str">
        <f>if(VLOOKUP($B783,'Zip Codes Analysis'!$B:$K,4,false)&gt;1, "Yes, Low Income Community", "No")</f>
        <v>No</v>
      </c>
      <c r="F783" s="43" t="str">
        <f t="shared" si="111"/>
        <v>Yes, Program Services Eligible</v>
      </c>
      <c r="G783" s="43" t="str">
        <f t="shared" si="2"/>
        <v>Yes, Underserved Program Services Eligible</v>
      </c>
      <c r="H783" s="40" t="b">
        <f t="shared" si="3"/>
        <v>1</v>
      </c>
      <c r="I783" s="47" t="b">
        <v>1</v>
      </c>
      <c r="J783" s="47" t="b">
        <v>1</v>
      </c>
      <c r="K783" s="47" t="b">
        <v>0</v>
      </c>
      <c r="L783" s="48" t="b">
        <v>0</v>
      </c>
      <c r="M783" s="48" t="b">
        <v>0</v>
      </c>
      <c r="N783" s="48" t="b">
        <v>0</v>
      </c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>
      <c r="A784" s="37"/>
      <c r="B784" s="34">
        <v>92547.0</v>
      </c>
      <c r="C784" s="16" t="str">
        <f>if(VLOOKUP($B784,'Zip Codes Analysis'!$B:$K,2,false)=true, "Yes, Disadvantaged Community", "No")</f>
        <v>No</v>
      </c>
      <c r="D784" s="41" t="str">
        <f>if(VLOOKUP($B784,'Zip Codes Analysis'!$B:$K,3,false)&gt;1, "Yes, Rural Community", "No")</f>
        <v>No</v>
      </c>
      <c r="E784" s="41" t="str">
        <f>if(VLOOKUP($B784,'Zip Codes Analysis'!$B:$K,4,false)&gt;1, "Yes, Low Income Community", "No")</f>
        <v>No</v>
      </c>
      <c r="F784" s="43" t="str">
        <f>If(AND(J784=FALSE,K784=FALSE), "No","Yes, Program Service Eligible")</f>
        <v>No</v>
      </c>
      <c r="G784" s="43" t="str">
        <f t="shared" si="2"/>
        <v>No</v>
      </c>
      <c r="H784" s="34" t="b">
        <f t="shared" si="3"/>
        <v>0</v>
      </c>
      <c r="I784" s="34" t="b">
        <v>0</v>
      </c>
      <c r="J784" s="34" t="b">
        <v>0</v>
      </c>
      <c r="K784" s="34" t="b">
        <v>0</v>
      </c>
      <c r="L784" s="56" t="b">
        <v>0</v>
      </c>
      <c r="M784" s="56" t="b">
        <v>0</v>
      </c>
      <c r="N784" s="56" t="b">
        <v>0</v>
      </c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>
      <c r="A785" s="50"/>
      <c r="B785" s="51">
        <v>92548.0</v>
      </c>
      <c r="C785" s="42" t="str">
        <f>if(VLOOKUP($B785,'Zip Codes Analysis'!$B:$K,2,false)=true, "Yes, Disadvantaged Community", "No")</f>
        <v>No</v>
      </c>
      <c r="D785" s="42" t="str">
        <f>if(VLOOKUP($B785,'Zip Codes Analysis'!$B:$K,3,false)&gt;1, "Yes, Rural Community", "No")</f>
        <v>No</v>
      </c>
      <c r="E785" s="41" t="str">
        <f>if(VLOOKUP($B785,'Zip Codes Analysis'!$B:$K,4,false)&gt;1, "Yes, Low Income Community", "No")</f>
        <v>No</v>
      </c>
      <c r="F785" s="43" t="str">
        <f t="shared" ref="F785:F786" si="112">If(AND(J785=FALSE,K785=FALSE), "No","Yes, Program Services Eligible")</f>
        <v>Yes, Program Services Eligible</v>
      </c>
      <c r="G785" s="43" t="str">
        <f t="shared" si="2"/>
        <v>No</v>
      </c>
      <c r="H785" s="52" t="b">
        <f t="shared" si="3"/>
        <v>0</v>
      </c>
      <c r="I785" s="51" t="b">
        <v>0</v>
      </c>
      <c r="J785" s="51" t="b">
        <v>1</v>
      </c>
      <c r="K785" s="51" t="b">
        <v>1</v>
      </c>
      <c r="L785" s="53" t="b">
        <v>0</v>
      </c>
      <c r="M785" s="53" t="b">
        <v>0</v>
      </c>
      <c r="N785" s="53" t="b">
        <v>0</v>
      </c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>
      <c r="A786" s="1"/>
      <c r="B786" s="52">
        <v>92549.0</v>
      </c>
      <c r="C786" s="42" t="str">
        <f>if(VLOOKUP($B786,'Zip Codes Analysis'!$B:$K,2,false)=true, "Yes, Disadvantaged Community", "No")</f>
        <v>No</v>
      </c>
      <c r="D786" s="42" t="str">
        <f>if(VLOOKUP($B786,'Zip Codes Analysis'!$B:$K,3,false)&gt;1, "Yes, Rural Community", "No")</f>
        <v>Yes, Rural Community</v>
      </c>
      <c r="E786" s="41" t="str">
        <f>if(VLOOKUP($B786,'Zip Codes Analysis'!$B:$K,4,false)&gt;1, "Yes, Low Income Community", "No")</f>
        <v>No</v>
      </c>
      <c r="F786" s="43" t="str">
        <f t="shared" si="112"/>
        <v>Yes, Program Services Eligible</v>
      </c>
      <c r="G786" s="43" t="str">
        <f t="shared" si="2"/>
        <v>Yes, Underserved Program Services Eligible</v>
      </c>
      <c r="H786" s="52" t="b">
        <f t="shared" si="3"/>
        <v>1</v>
      </c>
      <c r="I786" s="52" t="b">
        <v>1</v>
      </c>
      <c r="J786" s="52" t="b">
        <v>1</v>
      </c>
      <c r="K786" s="52" t="b">
        <v>0</v>
      </c>
      <c r="L786" s="57" t="b">
        <v>0</v>
      </c>
      <c r="M786" s="57" t="b">
        <v>0</v>
      </c>
      <c r="N786" s="57" t="b">
        <v>0</v>
      </c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>
      <c r="A787" s="37"/>
      <c r="B787" s="34">
        <v>92550.0</v>
      </c>
      <c r="C787" s="16" t="str">
        <f>if(VLOOKUP($B787,'Zip Codes Analysis'!$B:$K,2,false)=true, "Yes, Disadvantaged Community", "No")</f>
        <v>No</v>
      </c>
      <c r="D787" s="41" t="str">
        <f>if(VLOOKUP($B787,'Zip Codes Analysis'!$B:$K,3,false)&gt;1, "Yes, Rural Community", "No")</f>
        <v>No</v>
      </c>
      <c r="E787" s="41" t="str">
        <f>if(VLOOKUP($B787,'Zip Codes Analysis'!$B:$K,4,false)&gt;1, "Yes, Low Income Community", "No")</f>
        <v>No</v>
      </c>
      <c r="F787" s="43" t="str">
        <f>If(AND(J787=FALSE,K787=FALSE), "No","Yes, Program Service Eligible")</f>
        <v>No</v>
      </c>
      <c r="G787" s="43" t="str">
        <f t="shared" si="2"/>
        <v>No</v>
      </c>
      <c r="H787" s="34" t="b">
        <f t="shared" si="3"/>
        <v>0</v>
      </c>
      <c r="I787" s="34" t="b">
        <v>0</v>
      </c>
      <c r="J787" s="34" t="b">
        <v>0</v>
      </c>
      <c r="K787" s="34" t="b">
        <v>0</v>
      </c>
      <c r="L787" s="56" t="b">
        <v>0</v>
      </c>
      <c r="M787" s="56" t="b">
        <v>0</v>
      </c>
      <c r="N787" s="56" t="b">
        <v>0</v>
      </c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>
      <c r="A788" s="37"/>
      <c r="B788" s="40">
        <v>92551.0</v>
      </c>
      <c r="C788" s="41" t="str">
        <f>if(VLOOKUP($B788,'Zip Codes Analysis'!$B:$K,2,false)=true, "Yes, Disadvantaged Community", "No")</f>
        <v>Yes, Disadvantaged Community</v>
      </c>
      <c r="D788" s="42" t="str">
        <f>if(VLOOKUP($B788,'Zip Codes Analysis'!$B:$K,3,false)&gt;1, "Yes, Rural Community", "No")</f>
        <v>No</v>
      </c>
      <c r="E788" s="41" t="str">
        <f>if(VLOOKUP($B788,'Zip Codes Analysis'!$B:$K,4,false)&gt;1, "Yes, Low Income Community", "No")</f>
        <v>No</v>
      </c>
      <c r="F788" s="43" t="str">
        <f t="shared" ref="F788:F809" si="113">If(AND(J788=FALSE,K788=FALSE), "No","Yes, Program Services Eligible")</f>
        <v>Yes, Program Services Eligible</v>
      </c>
      <c r="G788" s="43" t="str">
        <f t="shared" si="2"/>
        <v>Yes, Underserved Program Services Eligible</v>
      </c>
      <c r="H788" s="40" t="b">
        <f t="shared" si="3"/>
        <v>1</v>
      </c>
      <c r="I788" s="40" t="b">
        <v>1</v>
      </c>
      <c r="J788" s="40" t="b">
        <v>1</v>
      </c>
      <c r="K788" s="40" t="b">
        <v>1</v>
      </c>
      <c r="L788" s="44" t="b">
        <v>0</v>
      </c>
      <c r="M788" s="44" t="b">
        <v>0</v>
      </c>
      <c r="N788" s="44" t="b">
        <v>0</v>
      </c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>
      <c r="A789" s="46"/>
      <c r="B789" s="47">
        <v>92552.0</v>
      </c>
      <c r="C789" s="41" t="str">
        <f>if(VLOOKUP($B789,'Zip Codes Analysis'!$B:$K,2,false)=true, "Yes, Disadvantaged Community", "No")</f>
        <v>Yes, Disadvantaged Community</v>
      </c>
      <c r="D789" s="42" t="str">
        <f>if(VLOOKUP($B789,'Zip Codes Analysis'!$B:$K,3,false)&gt;1, "Yes, Rural Community", "No")</f>
        <v>No</v>
      </c>
      <c r="E789" s="41" t="str">
        <f>if(VLOOKUP($B789,'Zip Codes Analysis'!$B:$K,4,false)&gt;1, "Yes, Low Income Community", "No")</f>
        <v>No</v>
      </c>
      <c r="F789" s="43" t="str">
        <f t="shared" si="113"/>
        <v>Yes, Program Services Eligible</v>
      </c>
      <c r="G789" s="43" t="str">
        <f t="shared" si="2"/>
        <v>Yes, Underserved Program Services Eligible</v>
      </c>
      <c r="H789" s="40" t="b">
        <f t="shared" si="3"/>
        <v>1</v>
      </c>
      <c r="I789" s="47" t="b">
        <v>1</v>
      </c>
      <c r="J789" s="47" t="b">
        <v>1</v>
      </c>
      <c r="K789" s="47" t="b">
        <v>0</v>
      </c>
      <c r="L789" s="48" t="b">
        <v>0</v>
      </c>
      <c r="M789" s="48" t="b">
        <v>0</v>
      </c>
      <c r="N789" s="48" t="b">
        <v>0</v>
      </c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>
      <c r="A790" s="37"/>
      <c r="B790" s="40">
        <v>92553.0</v>
      </c>
      <c r="C790" s="41" t="str">
        <f>if(VLOOKUP($B790,'Zip Codes Analysis'!$B:$K,2,false)=true, "Yes, Disadvantaged Community", "No")</f>
        <v>Yes, Disadvantaged Community</v>
      </c>
      <c r="D790" s="42" t="str">
        <f>if(VLOOKUP($B790,'Zip Codes Analysis'!$B:$K,3,false)&gt;1, "Yes, Rural Community", "No")</f>
        <v>No</v>
      </c>
      <c r="E790" s="41" t="str">
        <f>if(VLOOKUP($B790,'Zip Codes Analysis'!$B:$K,4,false)&gt;1, "Yes, Low Income Community", "No")</f>
        <v>No</v>
      </c>
      <c r="F790" s="43" t="str">
        <f t="shared" si="113"/>
        <v>Yes, Program Services Eligible</v>
      </c>
      <c r="G790" s="43" t="str">
        <f t="shared" si="2"/>
        <v>Yes, Underserved Program Services Eligible</v>
      </c>
      <c r="H790" s="40" t="b">
        <f t="shared" si="3"/>
        <v>1</v>
      </c>
      <c r="I790" s="40" t="b">
        <v>1</v>
      </c>
      <c r="J790" s="40" t="b">
        <v>1</v>
      </c>
      <c r="K790" s="40" t="b">
        <v>1</v>
      </c>
      <c r="L790" s="44" t="b">
        <v>0</v>
      </c>
      <c r="M790" s="44" t="b">
        <v>0</v>
      </c>
      <c r="N790" s="44" t="b">
        <v>0</v>
      </c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>
      <c r="A791" s="50"/>
      <c r="B791" s="51">
        <v>92554.0</v>
      </c>
      <c r="C791" s="42" t="str">
        <f>if(VLOOKUP($B791,'Zip Codes Analysis'!$B:$K,2,false)=true, "Yes, Disadvantaged Community", "No")</f>
        <v>No</v>
      </c>
      <c r="D791" s="42" t="str">
        <f>if(VLOOKUP($B791,'Zip Codes Analysis'!$B:$K,3,false)&gt;1, "Yes, Rural Community", "No")</f>
        <v>No</v>
      </c>
      <c r="E791" s="41" t="str">
        <f>if(VLOOKUP($B791,'Zip Codes Analysis'!$B:$K,4,false)&gt;1, "Yes, Low Income Community", "No")</f>
        <v>No</v>
      </c>
      <c r="F791" s="43" t="str">
        <f t="shared" si="113"/>
        <v>Yes, Program Services Eligible</v>
      </c>
      <c r="G791" s="43" t="str">
        <f t="shared" si="2"/>
        <v>No</v>
      </c>
      <c r="H791" s="52" t="b">
        <f t="shared" si="3"/>
        <v>0</v>
      </c>
      <c r="I791" s="51" t="b">
        <v>0</v>
      </c>
      <c r="J791" s="51" t="b">
        <v>1</v>
      </c>
      <c r="K791" s="51" t="b">
        <v>0</v>
      </c>
      <c r="L791" s="53" t="b">
        <v>0</v>
      </c>
      <c r="M791" s="53" t="b">
        <v>0</v>
      </c>
      <c r="N791" s="53" t="b">
        <v>0</v>
      </c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>
      <c r="A792" s="37"/>
      <c r="B792" s="40">
        <v>92555.0</v>
      </c>
      <c r="C792" s="41" t="str">
        <f>if(VLOOKUP($B792,'Zip Codes Analysis'!$B:$K,2,false)=true, "Yes, Disadvantaged Community", "No")</f>
        <v>Yes, Disadvantaged Community</v>
      </c>
      <c r="D792" s="42" t="str">
        <f>if(VLOOKUP($B792,'Zip Codes Analysis'!$B:$K,3,false)&gt;1, "Yes, Rural Community", "No")</f>
        <v>No</v>
      </c>
      <c r="E792" s="41" t="str">
        <f>if(VLOOKUP($B792,'Zip Codes Analysis'!$B:$K,4,false)&gt;1, "Yes, Low Income Community", "No")</f>
        <v>No</v>
      </c>
      <c r="F792" s="43" t="str">
        <f t="shared" si="113"/>
        <v>Yes, Program Services Eligible</v>
      </c>
      <c r="G792" s="43" t="str">
        <f t="shared" si="2"/>
        <v>Yes, Underserved Program Services Eligible</v>
      </c>
      <c r="H792" s="40" t="b">
        <f t="shared" si="3"/>
        <v>1</v>
      </c>
      <c r="I792" s="40" t="b">
        <v>1</v>
      </c>
      <c r="J792" s="40" t="b">
        <v>1</v>
      </c>
      <c r="K792" s="40" t="b">
        <v>1</v>
      </c>
      <c r="L792" s="44" t="b">
        <v>0</v>
      </c>
      <c r="M792" s="44" t="b">
        <v>0</v>
      </c>
      <c r="N792" s="44" t="b">
        <v>0</v>
      </c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>
      <c r="A793" s="37"/>
      <c r="B793" s="40">
        <v>92556.0</v>
      </c>
      <c r="C793" s="41" t="str">
        <f>if(VLOOKUP($B793,'Zip Codes Analysis'!$B:$K,2,false)=true, "Yes, Disadvantaged Community", "No")</f>
        <v>Yes, Disadvantaged Community</v>
      </c>
      <c r="D793" s="42" t="str">
        <f>if(VLOOKUP($B793,'Zip Codes Analysis'!$B:$K,3,false)&gt;1, "Yes, Rural Community", "No")</f>
        <v>No</v>
      </c>
      <c r="E793" s="41" t="str">
        <f>if(VLOOKUP($B793,'Zip Codes Analysis'!$B:$K,4,false)&gt;1, "Yes, Low Income Community", "No")</f>
        <v>No</v>
      </c>
      <c r="F793" s="43" t="str">
        <f t="shared" si="113"/>
        <v>Yes, Program Services Eligible</v>
      </c>
      <c r="G793" s="43" t="str">
        <f t="shared" si="2"/>
        <v>Yes, Underserved Program Services Eligible</v>
      </c>
      <c r="H793" s="40" t="b">
        <f t="shared" si="3"/>
        <v>1</v>
      </c>
      <c r="I793" s="40" t="b">
        <v>1</v>
      </c>
      <c r="J793" s="40" t="b">
        <v>1</v>
      </c>
      <c r="K793" s="40" t="b">
        <v>0</v>
      </c>
      <c r="L793" s="44" t="b">
        <v>0</v>
      </c>
      <c r="M793" s="44" t="b">
        <v>0</v>
      </c>
      <c r="N793" s="44" t="b">
        <v>0</v>
      </c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>
      <c r="A794" s="37"/>
      <c r="B794" s="40">
        <v>92557.0</v>
      </c>
      <c r="C794" s="41" t="str">
        <f>if(VLOOKUP($B794,'Zip Codes Analysis'!$B:$K,2,false)=true, "Yes, Disadvantaged Community", "No")</f>
        <v>Yes, Disadvantaged Community</v>
      </c>
      <c r="D794" s="42" t="str">
        <f>if(VLOOKUP($B794,'Zip Codes Analysis'!$B:$K,3,false)&gt;1, "Yes, Rural Community", "No")</f>
        <v>No</v>
      </c>
      <c r="E794" s="41" t="str">
        <f>if(VLOOKUP($B794,'Zip Codes Analysis'!$B:$K,4,false)&gt;1, "Yes, Low Income Community", "No")</f>
        <v>No</v>
      </c>
      <c r="F794" s="43" t="str">
        <f t="shared" si="113"/>
        <v>Yes, Program Services Eligible</v>
      </c>
      <c r="G794" s="43" t="str">
        <f t="shared" si="2"/>
        <v>Yes, Underserved Program Services Eligible</v>
      </c>
      <c r="H794" s="40" t="b">
        <f t="shared" si="3"/>
        <v>1</v>
      </c>
      <c r="I794" s="40" t="b">
        <v>1</v>
      </c>
      <c r="J794" s="40" t="b">
        <v>1</v>
      </c>
      <c r="K794" s="40" t="b">
        <v>1</v>
      </c>
      <c r="L794" s="44" t="b">
        <v>0</v>
      </c>
      <c r="M794" s="44" t="b">
        <v>0</v>
      </c>
      <c r="N794" s="44" t="b">
        <v>0</v>
      </c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>
      <c r="A795" s="1"/>
      <c r="B795" s="52">
        <v>92561.0</v>
      </c>
      <c r="C795" s="42" t="str">
        <f>if(VLOOKUP($B795,'Zip Codes Analysis'!$B:$K,2,false)=true, "Yes, Disadvantaged Community", "No")</f>
        <v>No</v>
      </c>
      <c r="D795" s="42" t="str">
        <f>if(VLOOKUP($B795,'Zip Codes Analysis'!$B:$K,3,false)&gt;1, "Yes, Rural Community", "No")</f>
        <v>Yes, Rural Community</v>
      </c>
      <c r="E795" s="41" t="str">
        <f>if(VLOOKUP($B795,'Zip Codes Analysis'!$B:$K,4,false)&gt;1, "Yes, Low Income Community", "No")</f>
        <v>No</v>
      </c>
      <c r="F795" s="43" t="str">
        <f t="shared" si="113"/>
        <v>Yes, Program Services Eligible</v>
      </c>
      <c r="G795" s="43" t="str">
        <f t="shared" si="2"/>
        <v>Yes, Underserved Program Services Eligible</v>
      </c>
      <c r="H795" s="52" t="b">
        <f t="shared" si="3"/>
        <v>1</v>
      </c>
      <c r="I795" s="52" t="b">
        <v>1</v>
      </c>
      <c r="J795" s="52" t="b">
        <v>1</v>
      </c>
      <c r="K795" s="52" t="b">
        <v>0</v>
      </c>
      <c r="L795" s="57" t="b">
        <v>0</v>
      </c>
      <c r="M795" s="57" t="b">
        <v>0</v>
      </c>
      <c r="N795" s="57" t="b">
        <v>0</v>
      </c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>
      <c r="A796" s="50"/>
      <c r="B796" s="51">
        <v>92562.0</v>
      </c>
      <c r="C796" s="42" t="str">
        <f>if(VLOOKUP($B796,'Zip Codes Analysis'!$B:$K,2,false)=true, "Yes, Disadvantaged Community", "No")</f>
        <v>No</v>
      </c>
      <c r="D796" s="42" t="str">
        <f>if(VLOOKUP($B796,'Zip Codes Analysis'!$B:$K,3,false)&gt;1, "Yes, Rural Community", "No")</f>
        <v>No</v>
      </c>
      <c r="E796" s="41" t="str">
        <f>if(VLOOKUP($B796,'Zip Codes Analysis'!$B:$K,4,false)&gt;1, "Yes, Low Income Community", "No")</f>
        <v>No</v>
      </c>
      <c r="F796" s="43" t="str">
        <f t="shared" si="113"/>
        <v>Yes, Program Services Eligible</v>
      </c>
      <c r="G796" s="43" t="str">
        <f t="shared" si="2"/>
        <v>No</v>
      </c>
      <c r="H796" s="52" t="b">
        <f t="shared" si="3"/>
        <v>0</v>
      </c>
      <c r="I796" s="51" t="b">
        <v>0</v>
      </c>
      <c r="J796" s="51" t="b">
        <v>1</v>
      </c>
      <c r="K796" s="51" t="b">
        <v>1</v>
      </c>
      <c r="L796" s="53" t="b">
        <v>0</v>
      </c>
      <c r="M796" s="53" t="b">
        <v>0</v>
      </c>
      <c r="N796" s="53" t="b">
        <v>0</v>
      </c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>
      <c r="A797" s="50"/>
      <c r="B797" s="51">
        <v>92563.0</v>
      </c>
      <c r="C797" s="42" t="str">
        <f>if(VLOOKUP($B797,'Zip Codes Analysis'!$B:$K,2,false)=true, "Yes, Disadvantaged Community", "No")</f>
        <v>No</v>
      </c>
      <c r="D797" s="42" t="str">
        <f>if(VLOOKUP($B797,'Zip Codes Analysis'!$B:$K,3,false)&gt;1, "Yes, Rural Community", "No")</f>
        <v>No</v>
      </c>
      <c r="E797" s="41" t="str">
        <f>if(VLOOKUP($B797,'Zip Codes Analysis'!$B:$K,4,false)&gt;1, "Yes, Low Income Community", "No")</f>
        <v>No</v>
      </c>
      <c r="F797" s="43" t="str">
        <f t="shared" si="113"/>
        <v>Yes, Program Services Eligible</v>
      </c>
      <c r="G797" s="43" t="str">
        <f t="shared" si="2"/>
        <v>No</v>
      </c>
      <c r="H797" s="52" t="b">
        <f t="shared" si="3"/>
        <v>0</v>
      </c>
      <c r="I797" s="51" t="b">
        <v>0</v>
      </c>
      <c r="J797" s="51" t="b">
        <v>1</v>
      </c>
      <c r="K797" s="51" t="b">
        <v>1</v>
      </c>
      <c r="L797" s="53" t="b">
        <v>0</v>
      </c>
      <c r="M797" s="53" t="b">
        <v>0</v>
      </c>
      <c r="N797" s="53" t="b">
        <v>0</v>
      </c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>
      <c r="A798" s="50"/>
      <c r="B798" s="51">
        <v>92564.0</v>
      </c>
      <c r="C798" s="42" t="str">
        <f>if(VLOOKUP($B798,'Zip Codes Analysis'!$B:$K,2,false)=true, "Yes, Disadvantaged Community", "No")</f>
        <v>No</v>
      </c>
      <c r="D798" s="42" t="str">
        <f>if(VLOOKUP($B798,'Zip Codes Analysis'!$B:$K,3,false)&gt;1, "Yes, Rural Community", "No")</f>
        <v>No</v>
      </c>
      <c r="E798" s="41" t="str">
        <f>if(VLOOKUP($B798,'Zip Codes Analysis'!$B:$K,4,false)&gt;1, "Yes, Low Income Community", "No")</f>
        <v>No</v>
      </c>
      <c r="F798" s="43" t="str">
        <f t="shared" si="113"/>
        <v>Yes, Program Services Eligible</v>
      </c>
      <c r="G798" s="43" t="str">
        <f t="shared" si="2"/>
        <v>No</v>
      </c>
      <c r="H798" s="52" t="b">
        <f t="shared" si="3"/>
        <v>0</v>
      </c>
      <c r="I798" s="51" t="b">
        <v>0</v>
      </c>
      <c r="J798" s="51" t="b">
        <v>1</v>
      </c>
      <c r="K798" s="51" t="b">
        <v>0</v>
      </c>
      <c r="L798" s="53" t="b">
        <v>0</v>
      </c>
      <c r="M798" s="53" t="b">
        <v>0</v>
      </c>
      <c r="N798" s="53" t="b">
        <v>0</v>
      </c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>
      <c r="A799" s="37"/>
      <c r="B799" s="40">
        <v>92567.0</v>
      </c>
      <c r="C799" s="41" t="str">
        <f>if(VLOOKUP($B799,'Zip Codes Analysis'!$B:$K,2,false)=true, "Yes, Disadvantaged Community", "No")</f>
        <v>Yes, Disadvantaged Community</v>
      </c>
      <c r="D799" s="42" t="str">
        <f>if(VLOOKUP($B799,'Zip Codes Analysis'!$B:$K,3,false)&gt;1, "Yes, Rural Community", "No")</f>
        <v>No</v>
      </c>
      <c r="E799" s="41" t="str">
        <f>if(VLOOKUP($B799,'Zip Codes Analysis'!$B:$K,4,false)&gt;1, "Yes, Low Income Community", "No")</f>
        <v>No</v>
      </c>
      <c r="F799" s="43" t="str">
        <f t="shared" si="113"/>
        <v>Yes, Program Services Eligible</v>
      </c>
      <c r="G799" s="43" t="str">
        <f t="shared" si="2"/>
        <v>Yes, Underserved Program Services Eligible</v>
      </c>
      <c r="H799" s="40" t="b">
        <f t="shared" si="3"/>
        <v>1</v>
      </c>
      <c r="I799" s="40" t="b">
        <v>1</v>
      </c>
      <c r="J799" s="40" t="b">
        <v>1</v>
      </c>
      <c r="K799" s="40" t="b">
        <v>1</v>
      </c>
      <c r="L799" s="44" t="b">
        <v>0</v>
      </c>
      <c r="M799" s="44" t="b">
        <v>0</v>
      </c>
      <c r="N799" s="44" t="b">
        <v>0</v>
      </c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>
      <c r="A800" s="37"/>
      <c r="B800" s="40">
        <v>92570.0</v>
      </c>
      <c r="C800" s="41" t="str">
        <f>if(VLOOKUP($B800,'Zip Codes Analysis'!$B:$K,2,false)=true, "Yes, Disadvantaged Community", "No")</f>
        <v>Yes, Disadvantaged Community</v>
      </c>
      <c r="D800" s="42" t="str">
        <f>if(VLOOKUP($B800,'Zip Codes Analysis'!$B:$K,3,false)&gt;1, "Yes, Rural Community", "No")</f>
        <v>No</v>
      </c>
      <c r="E800" s="41" t="str">
        <f>if(VLOOKUP($B800,'Zip Codes Analysis'!$B:$K,4,false)&gt;1, "Yes, Low Income Community", "No")</f>
        <v>No</v>
      </c>
      <c r="F800" s="43" t="str">
        <f t="shared" si="113"/>
        <v>Yes, Program Services Eligible</v>
      </c>
      <c r="G800" s="43" t="str">
        <f t="shared" si="2"/>
        <v>Yes, Underserved Program Services Eligible</v>
      </c>
      <c r="H800" s="40" t="b">
        <f t="shared" si="3"/>
        <v>1</v>
      </c>
      <c r="I800" s="40" t="b">
        <v>1</v>
      </c>
      <c r="J800" s="40" t="b">
        <v>1</v>
      </c>
      <c r="K800" s="40" t="b">
        <v>1</v>
      </c>
      <c r="L800" s="44" t="b">
        <v>0</v>
      </c>
      <c r="M800" s="44" t="b">
        <v>0</v>
      </c>
      <c r="N800" s="44" t="b">
        <v>0</v>
      </c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>
      <c r="A801" s="37"/>
      <c r="B801" s="40">
        <v>92571.0</v>
      </c>
      <c r="C801" s="41" t="str">
        <f>if(VLOOKUP($B801,'Zip Codes Analysis'!$B:$K,2,false)=true, "Yes, Disadvantaged Community", "No")</f>
        <v>Yes, Disadvantaged Community</v>
      </c>
      <c r="D801" s="42" t="str">
        <f>if(VLOOKUP($B801,'Zip Codes Analysis'!$B:$K,3,false)&gt;1, "Yes, Rural Community", "No")</f>
        <v>No</v>
      </c>
      <c r="E801" s="41" t="str">
        <f>if(VLOOKUP($B801,'Zip Codes Analysis'!$B:$K,4,false)&gt;1, "Yes, Low Income Community", "No")</f>
        <v>No</v>
      </c>
      <c r="F801" s="43" t="str">
        <f t="shared" si="113"/>
        <v>Yes, Program Services Eligible</v>
      </c>
      <c r="G801" s="43" t="str">
        <f t="shared" si="2"/>
        <v>Yes, Underserved Program Services Eligible</v>
      </c>
      <c r="H801" s="40" t="b">
        <f t="shared" si="3"/>
        <v>1</v>
      </c>
      <c r="I801" s="40" t="b">
        <v>1</v>
      </c>
      <c r="J801" s="40" t="b">
        <v>1</v>
      </c>
      <c r="K801" s="40" t="b">
        <v>1</v>
      </c>
      <c r="L801" s="44" t="b">
        <v>0</v>
      </c>
      <c r="M801" s="44" t="b">
        <v>0</v>
      </c>
      <c r="N801" s="44" t="b">
        <v>0</v>
      </c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>
      <c r="A802" s="46"/>
      <c r="B802" s="47">
        <v>92572.0</v>
      </c>
      <c r="C802" s="41" t="str">
        <f>if(VLOOKUP($B802,'Zip Codes Analysis'!$B:$K,2,false)=true, "Yes, Disadvantaged Community", "No")</f>
        <v>Yes, Disadvantaged Community</v>
      </c>
      <c r="D802" s="42" t="str">
        <f>if(VLOOKUP($B802,'Zip Codes Analysis'!$B:$K,3,false)&gt;1, "Yes, Rural Community", "No")</f>
        <v>No</v>
      </c>
      <c r="E802" s="41" t="str">
        <f>if(VLOOKUP($B802,'Zip Codes Analysis'!$B:$K,4,false)&gt;1, "Yes, Low Income Community", "No")</f>
        <v>No</v>
      </c>
      <c r="F802" s="43" t="str">
        <f t="shared" si="113"/>
        <v>Yes, Program Services Eligible</v>
      </c>
      <c r="G802" s="43" t="str">
        <f t="shared" si="2"/>
        <v>Yes, Underserved Program Services Eligible</v>
      </c>
      <c r="H802" s="40" t="b">
        <f t="shared" si="3"/>
        <v>1</v>
      </c>
      <c r="I802" s="47" t="b">
        <v>1</v>
      </c>
      <c r="J802" s="47" t="b">
        <v>1</v>
      </c>
      <c r="K802" s="47" t="b">
        <v>0</v>
      </c>
      <c r="L802" s="48" t="b">
        <v>0</v>
      </c>
      <c r="M802" s="48" t="b">
        <v>0</v>
      </c>
      <c r="N802" s="48" t="b">
        <v>0</v>
      </c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>
      <c r="A803" s="50"/>
      <c r="B803" s="51">
        <v>92581.0</v>
      </c>
      <c r="C803" s="42" t="str">
        <f>if(VLOOKUP($B803,'Zip Codes Analysis'!$B:$K,2,false)=true, "Yes, Disadvantaged Community", "No")</f>
        <v>No</v>
      </c>
      <c r="D803" s="42" t="str">
        <f>if(VLOOKUP($B803,'Zip Codes Analysis'!$B:$K,3,false)&gt;1, "Yes, Rural Community", "No")</f>
        <v>No</v>
      </c>
      <c r="E803" s="41" t="str">
        <f>if(VLOOKUP($B803,'Zip Codes Analysis'!$B:$K,4,false)&gt;1, "Yes, Low Income Community", "No")</f>
        <v>No</v>
      </c>
      <c r="F803" s="43" t="str">
        <f t="shared" si="113"/>
        <v>Yes, Program Services Eligible</v>
      </c>
      <c r="G803" s="43" t="str">
        <f t="shared" si="2"/>
        <v>No</v>
      </c>
      <c r="H803" s="52" t="b">
        <f t="shared" si="3"/>
        <v>0</v>
      </c>
      <c r="I803" s="51" t="b">
        <v>0</v>
      </c>
      <c r="J803" s="51" t="b">
        <v>1</v>
      </c>
      <c r="K803" s="51" t="b">
        <v>0</v>
      </c>
      <c r="L803" s="53" t="b">
        <v>0</v>
      </c>
      <c r="M803" s="53" t="b">
        <v>0</v>
      </c>
      <c r="N803" s="53" t="b">
        <v>0</v>
      </c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>
      <c r="A804" s="37"/>
      <c r="B804" s="40">
        <v>92582.0</v>
      </c>
      <c r="C804" s="41" t="str">
        <f>if(VLOOKUP($B804,'Zip Codes Analysis'!$B:$K,2,false)=true, "Yes, Disadvantaged Community", "No")</f>
        <v>Yes, Disadvantaged Community</v>
      </c>
      <c r="D804" s="42" t="str">
        <f>if(VLOOKUP($B804,'Zip Codes Analysis'!$B:$K,3,false)&gt;1, "Yes, Rural Community", "No")</f>
        <v>No</v>
      </c>
      <c r="E804" s="41" t="str">
        <f>if(VLOOKUP($B804,'Zip Codes Analysis'!$B:$K,4,false)&gt;1, "Yes, Low Income Community", "No")</f>
        <v>No</v>
      </c>
      <c r="F804" s="43" t="str">
        <f t="shared" si="113"/>
        <v>Yes, Program Services Eligible</v>
      </c>
      <c r="G804" s="43" t="str">
        <f t="shared" si="2"/>
        <v>Yes, Underserved Program Services Eligible</v>
      </c>
      <c r="H804" s="40" t="b">
        <f t="shared" si="3"/>
        <v>1</v>
      </c>
      <c r="I804" s="40" t="b">
        <v>1</v>
      </c>
      <c r="J804" s="40" t="b">
        <v>1</v>
      </c>
      <c r="K804" s="40" t="b">
        <v>1</v>
      </c>
      <c r="L804" s="44" t="b">
        <v>0</v>
      </c>
      <c r="M804" s="44" t="b">
        <v>0</v>
      </c>
      <c r="N804" s="44" t="b">
        <v>0</v>
      </c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>
      <c r="A805" s="46"/>
      <c r="B805" s="47">
        <v>92583.0</v>
      </c>
      <c r="C805" s="41" t="str">
        <f>if(VLOOKUP($B805,'Zip Codes Analysis'!$B:$K,2,false)=true, "Yes, Disadvantaged Community", "No")</f>
        <v>Yes, Disadvantaged Community</v>
      </c>
      <c r="D805" s="42" t="str">
        <f>if(VLOOKUP($B805,'Zip Codes Analysis'!$B:$K,3,false)&gt;1, "Yes, Rural Community", "No")</f>
        <v>No</v>
      </c>
      <c r="E805" s="41" t="str">
        <f>if(VLOOKUP($B805,'Zip Codes Analysis'!$B:$K,4,false)&gt;1, "Yes, Low Income Community", "No")</f>
        <v>No</v>
      </c>
      <c r="F805" s="43" t="str">
        <f t="shared" si="113"/>
        <v>Yes, Program Services Eligible</v>
      </c>
      <c r="G805" s="43" t="str">
        <f t="shared" si="2"/>
        <v>Yes, Underserved Program Services Eligible</v>
      </c>
      <c r="H805" s="40" t="b">
        <f t="shared" si="3"/>
        <v>1</v>
      </c>
      <c r="I805" s="47" t="b">
        <v>1</v>
      </c>
      <c r="J805" s="47" t="b">
        <v>1</v>
      </c>
      <c r="K805" s="47" t="b">
        <v>1</v>
      </c>
      <c r="L805" s="48" t="b">
        <v>0</v>
      </c>
      <c r="M805" s="48" t="b">
        <v>0</v>
      </c>
      <c r="N805" s="48" t="b">
        <v>0</v>
      </c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>
      <c r="A806" s="50"/>
      <c r="B806" s="51">
        <v>92584.0</v>
      </c>
      <c r="C806" s="42" t="str">
        <f>if(VLOOKUP($B806,'Zip Codes Analysis'!$B:$K,2,false)=true, "Yes, Disadvantaged Community", "No")</f>
        <v>No</v>
      </c>
      <c r="D806" s="42" t="str">
        <f>if(VLOOKUP($B806,'Zip Codes Analysis'!$B:$K,3,false)&gt;1, "Yes, Rural Community", "No")</f>
        <v>No</v>
      </c>
      <c r="E806" s="41" t="str">
        <f>if(VLOOKUP($B806,'Zip Codes Analysis'!$B:$K,4,false)&gt;1, "Yes, Low Income Community", "No")</f>
        <v>No</v>
      </c>
      <c r="F806" s="43" t="str">
        <f t="shared" si="113"/>
        <v>Yes, Program Services Eligible</v>
      </c>
      <c r="G806" s="43" t="str">
        <f t="shared" si="2"/>
        <v>No</v>
      </c>
      <c r="H806" s="52" t="b">
        <f t="shared" si="3"/>
        <v>0</v>
      </c>
      <c r="I806" s="51" t="b">
        <v>0</v>
      </c>
      <c r="J806" s="51" t="b">
        <v>1</v>
      </c>
      <c r="K806" s="51" t="b">
        <v>1</v>
      </c>
      <c r="L806" s="53" t="b">
        <v>0</v>
      </c>
      <c r="M806" s="53" t="b">
        <v>0</v>
      </c>
      <c r="N806" s="53" t="b">
        <v>0</v>
      </c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>
      <c r="A807" s="46"/>
      <c r="B807" s="47">
        <v>92585.0</v>
      </c>
      <c r="C807" s="41" t="str">
        <f>if(VLOOKUP($B807,'Zip Codes Analysis'!$B:$K,2,false)=true, "Yes, Disadvantaged Community", "No")</f>
        <v>Yes, Disadvantaged Community</v>
      </c>
      <c r="D807" s="42" t="str">
        <f>if(VLOOKUP($B807,'Zip Codes Analysis'!$B:$K,3,false)&gt;1, "Yes, Rural Community", "No")</f>
        <v>No</v>
      </c>
      <c r="E807" s="41" t="str">
        <f>if(VLOOKUP($B807,'Zip Codes Analysis'!$B:$K,4,false)&gt;1, "Yes, Low Income Community", "No")</f>
        <v>No</v>
      </c>
      <c r="F807" s="43" t="str">
        <f t="shared" si="113"/>
        <v>Yes, Program Services Eligible</v>
      </c>
      <c r="G807" s="43" t="str">
        <f t="shared" si="2"/>
        <v>Yes, Underserved Program Services Eligible</v>
      </c>
      <c r="H807" s="40" t="b">
        <f t="shared" si="3"/>
        <v>1</v>
      </c>
      <c r="I807" s="47" t="b">
        <v>1</v>
      </c>
      <c r="J807" s="47" t="b">
        <v>1</v>
      </c>
      <c r="K807" s="47" t="b">
        <v>1</v>
      </c>
      <c r="L807" s="48" t="b">
        <v>0</v>
      </c>
      <c r="M807" s="48" t="b">
        <v>0</v>
      </c>
      <c r="N807" s="48" t="b">
        <v>0</v>
      </c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>
      <c r="A808" s="1"/>
      <c r="B808" s="52">
        <v>92586.0</v>
      </c>
      <c r="C808" s="42" t="str">
        <f>if(VLOOKUP($B808,'Zip Codes Analysis'!$B:$K,2,false)=true, "Yes, Disadvantaged Community", "No")</f>
        <v>No</v>
      </c>
      <c r="D808" s="42" t="str">
        <f>if(VLOOKUP($B808,'Zip Codes Analysis'!$B:$K,3,false)&gt;1, "Yes, Rural Community", "No")</f>
        <v>No</v>
      </c>
      <c r="E808" s="41" t="str">
        <f>if(VLOOKUP($B808,'Zip Codes Analysis'!$B:$K,4,false)&gt;1, "Yes, Low Income Community", "No")</f>
        <v>No</v>
      </c>
      <c r="F808" s="43" t="str">
        <f t="shared" si="113"/>
        <v>Yes, Program Services Eligible</v>
      </c>
      <c r="G808" s="43" t="str">
        <f t="shared" si="2"/>
        <v>Yes, Underserved Program Services Eligible</v>
      </c>
      <c r="H808" s="52" t="b">
        <f t="shared" si="3"/>
        <v>0</v>
      </c>
      <c r="I808" s="52" t="b">
        <v>1</v>
      </c>
      <c r="J808" s="52" t="b">
        <v>1</v>
      </c>
      <c r="K808" s="52" t="b">
        <v>1</v>
      </c>
      <c r="L808" s="57" t="b">
        <v>0</v>
      </c>
      <c r="M808" s="57" t="b">
        <v>0</v>
      </c>
      <c r="N808" s="57" t="b">
        <v>0</v>
      </c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>
      <c r="A809" s="46"/>
      <c r="B809" s="47">
        <v>92587.0</v>
      </c>
      <c r="C809" s="41" t="str">
        <f>if(VLOOKUP($B809,'Zip Codes Analysis'!$B:$K,2,false)=true, "Yes, Disadvantaged Community", "No")</f>
        <v>Yes, Disadvantaged Community</v>
      </c>
      <c r="D809" s="42" t="str">
        <f>if(VLOOKUP($B809,'Zip Codes Analysis'!$B:$K,3,false)&gt;1, "Yes, Rural Community", "No")</f>
        <v>No</v>
      </c>
      <c r="E809" s="41" t="str">
        <f>if(VLOOKUP($B809,'Zip Codes Analysis'!$B:$K,4,false)&gt;1, "Yes, Low Income Community", "No")</f>
        <v>No</v>
      </c>
      <c r="F809" s="43" t="str">
        <f t="shared" si="113"/>
        <v>Yes, Program Services Eligible</v>
      </c>
      <c r="G809" s="43" t="str">
        <f t="shared" si="2"/>
        <v>Yes, Underserved Program Services Eligible</v>
      </c>
      <c r="H809" s="40" t="b">
        <f t="shared" si="3"/>
        <v>1</v>
      </c>
      <c r="I809" s="47" t="b">
        <v>1</v>
      </c>
      <c r="J809" s="47" t="b">
        <v>1</v>
      </c>
      <c r="K809" s="47" t="b">
        <v>1</v>
      </c>
      <c r="L809" s="48" t="b">
        <v>0</v>
      </c>
      <c r="M809" s="48" t="b">
        <v>0</v>
      </c>
      <c r="N809" s="48" t="b">
        <v>0</v>
      </c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>
      <c r="A810" s="37"/>
      <c r="B810" s="34">
        <v>92588.0</v>
      </c>
      <c r="C810" s="16" t="str">
        <f>if(VLOOKUP($B810,'Zip Codes Analysis'!$B:$K,2,false)=true, "Yes, Disadvantaged Community", "No")</f>
        <v>No</v>
      </c>
      <c r="D810" s="41" t="str">
        <f>if(VLOOKUP($B810,'Zip Codes Analysis'!$B:$K,3,false)&gt;1, "Yes, Rural Community", "No")</f>
        <v>No</v>
      </c>
      <c r="E810" s="41" t="str">
        <f>if(VLOOKUP($B810,'Zip Codes Analysis'!$B:$K,4,false)&gt;1, "Yes, Low Income Community", "No")</f>
        <v>No</v>
      </c>
      <c r="F810" s="43" t="str">
        <f>If(AND(J810=FALSE,K810=FALSE), "No","Yes, Program Service Eligible")</f>
        <v>No</v>
      </c>
      <c r="G810" s="43" t="str">
        <f t="shared" si="2"/>
        <v>No</v>
      </c>
      <c r="H810" s="34" t="b">
        <f t="shared" si="3"/>
        <v>0</v>
      </c>
      <c r="I810" s="34" t="b">
        <v>0</v>
      </c>
      <c r="J810" s="34" t="b">
        <v>0</v>
      </c>
      <c r="K810" s="34" t="b">
        <v>0</v>
      </c>
      <c r="L810" s="56" t="b">
        <v>0</v>
      </c>
      <c r="M810" s="56" t="b">
        <v>0</v>
      </c>
      <c r="N810" s="56" t="b">
        <v>0</v>
      </c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>
      <c r="A811" s="50"/>
      <c r="B811" s="51">
        <v>92589.0</v>
      </c>
      <c r="C811" s="42" t="str">
        <f>if(VLOOKUP($B811,'Zip Codes Analysis'!$B:$K,2,false)=true, "Yes, Disadvantaged Community", "No")</f>
        <v>No</v>
      </c>
      <c r="D811" s="42" t="str">
        <f>if(VLOOKUP($B811,'Zip Codes Analysis'!$B:$K,3,false)&gt;1, "Yes, Rural Community", "No")</f>
        <v>No</v>
      </c>
      <c r="E811" s="41" t="str">
        <f>if(VLOOKUP($B811,'Zip Codes Analysis'!$B:$K,4,false)&gt;1, "Yes, Low Income Community", "No")</f>
        <v>No</v>
      </c>
      <c r="F811" s="43" t="str">
        <f t="shared" ref="F811:F815" si="114">If(AND(J811=FALSE,K811=FALSE), "No","Yes, Program Services Eligible")</f>
        <v>Yes, Program Services Eligible</v>
      </c>
      <c r="G811" s="43" t="str">
        <f t="shared" si="2"/>
        <v>No</v>
      </c>
      <c r="H811" s="52" t="b">
        <f t="shared" si="3"/>
        <v>0</v>
      </c>
      <c r="I811" s="51" t="b">
        <v>0</v>
      </c>
      <c r="J811" s="51" t="b">
        <v>1</v>
      </c>
      <c r="K811" s="51" t="b">
        <v>0</v>
      </c>
      <c r="L811" s="53" t="b">
        <v>0</v>
      </c>
      <c r="M811" s="53" t="b">
        <v>0</v>
      </c>
      <c r="N811" s="53" t="b">
        <v>0</v>
      </c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>
      <c r="A812" s="50"/>
      <c r="B812" s="51">
        <v>92590.0</v>
      </c>
      <c r="C812" s="42" t="str">
        <f>if(VLOOKUP($B812,'Zip Codes Analysis'!$B:$K,2,false)=true, "Yes, Disadvantaged Community", "No")</f>
        <v>No</v>
      </c>
      <c r="D812" s="42" t="str">
        <f>if(VLOOKUP($B812,'Zip Codes Analysis'!$B:$K,3,false)&gt;1, "Yes, Rural Community", "No")</f>
        <v>No</v>
      </c>
      <c r="E812" s="41" t="str">
        <f>if(VLOOKUP($B812,'Zip Codes Analysis'!$B:$K,4,false)&gt;1, "Yes, Low Income Community", "No")</f>
        <v>No</v>
      </c>
      <c r="F812" s="43" t="str">
        <f t="shared" si="114"/>
        <v>Yes, Program Services Eligible</v>
      </c>
      <c r="G812" s="43" t="str">
        <f t="shared" si="2"/>
        <v>No</v>
      </c>
      <c r="H812" s="52" t="b">
        <f t="shared" si="3"/>
        <v>0</v>
      </c>
      <c r="I812" s="51" t="b">
        <v>0</v>
      </c>
      <c r="J812" s="51" t="b">
        <v>1</v>
      </c>
      <c r="K812" s="51" t="b">
        <v>1</v>
      </c>
      <c r="L812" s="53" t="b">
        <v>0</v>
      </c>
      <c r="M812" s="53" t="b">
        <v>0</v>
      </c>
      <c r="N812" s="53" t="b">
        <v>0</v>
      </c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>
      <c r="A813" s="50"/>
      <c r="B813" s="51">
        <v>92591.0</v>
      </c>
      <c r="C813" s="42" t="str">
        <f>if(VLOOKUP($B813,'Zip Codes Analysis'!$B:$K,2,false)=true, "Yes, Disadvantaged Community", "No")</f>
        <v>No</v>
      </c>
      <c r="D813" s="42" t="str">
        <f>if(VLOOKUP($B813,'Zip Codes Analysis'!$B:$K,3,false)&gt;1, "Yes, Rural Community", "No")</f>
        <v>No</v>
      </c>
      <c r="E813" s="41" t="str">
        <f>if(VLOOKUP($B813,'Zip Codes Analysis'!$B:$K,4,false)&gt;1, "Yes, Low Income Community", "No")</f>
        <v>No</v>
      </c>
      <c r="F813" s="43" t="str">
        <f t="shared" si="114"/>
        <v>Yes, Program Services Eligible</v>
      </c>
      <c r="G813" s="43" t="str">
        <f t="shared" si="2"/>
        <v>No</v>
      </c>
      <c r="H813" s="52" t="b">
        <f t="shared" si="3"/>
        <v>0</v>
      </c>
      <c r="I813" s="51" t="b">
        <v>0</v>
      </c>
      <c r="J813" s="51" t="b">
        <v>1</v>
      </c>
      <c r="K813" s="51" t="b">
        <v>1</v>
      </c>
      <c r="L813" s="53" t="b">
        <v>0</v>
      </c>
      <c r="M813" s="53" t="b">
        <v>0</v>
      </c>
      <c r="N813" s="53" t="b">
        <v>0</v>
      </c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>
      <c r="A814" s="50"/>
      <c r="B814" s="51">
        <v>92592.0</v>
      </c>
      <c r="C814" s="42" t="str">
        <f>if(VLOOKUP($B814,'Zip Codes Analysis'!$B:$K,2,false)=true, "Yes, Disadvantaged Community", "No")</f>
        <v>No</v>
      </c>
      <c r="D814" s="42" t="str">
        <f>if(VLOOKUP($B814,'Zip Codes Analysis'!$B:$K,3,false)&gt;1, "Yes, Rural Community", "No")</f>
        <v>No</v>
      </c>
      <c r="E814" s="41" t="str">
        <f>if(VLOOKUP($B814,'Zip Codes Analysis'!$B:$K,4,false)&gt;1, "Yes, Low Income Community", "No")</f>
        <v>No</v>
      </c>
      <c r="F814" s="43" t="str">
        <f t="shared" si="114"/>
        <v>Yes, Program Services Eligible</v>
      </c>
      <c r="G814" s="43" t="str">
        <f t="shared" si="2"/>
        <v>No</v>
      </c>
      <c r="H814" s="52" t="b">
        <f t="shared" si="3"/>
        <v>0</v>
      </c>
      <c r="I814" s="51" t="b">
        <v>0</v>
      </c>
      <c r="J814" s="51" t="b">
        <v>1</v>
      </c>
      <c r="K814" s="51" t="b">
        <v>1</v>
      </c>
      <c r="L814" s="53" t="b">
        <v>0</v>
      </c>
      <c r="M814" s="53" t="b">
        <v>0</v>
      </c>
      <c r="N814" s="53" t="b">
        <v>0</v>
      </c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>
      <c r="A815" s="50"/>
      <c r="B815" s="51">
        <v>92593.0</v>
      </c>
      <c r="C815" s="42" t="str">
        <f>if(VLOOKUP($B815,'Zip Codes Analysis'!$B:$K,2,false)=true, "Yes, Disadvantaged Community", "No")</f>
        <v>No</v>
      </c>
      <c r="D815" s="42" t="str">
        <f>if(VLOOKUP($B815,'Zip Codes Analysis'!$B:$K,3,false)&gt;1, "Yes, Rural Community", "No")</f>
        <v>No</v>
      </c>
      <c r="E815" s="41" t="str">
        <f>if(VLOOKUP($B815,'Zip Codes Analysis'!$B:$K,4,false)&gt;1, "Yes, Low Income Community", "No")</f>
        <v>No</v>
      </c>
      <c r="F815" s="43" t="str">
        <f t="shared" si="114"/>
        <v>Yes, Program Services Eligible</v>
      </c>
      <c r="G815" s="43" t="str">
        <f t="shared" si="2"/>
        <v>No</v>
      </c>
      <c r="H815" s="52" t="b">
        <f t="shared" si="3"/>
        <v>0</v>
      </c>
      <c r="I815" s="51" t="b">
        <v>0</v>
      </c>
      <c r="J815" s="51" t="b">
        <v>1</v>
      </c>
      <c r="K815" s="51" t="b">
        <v>0</v>
      </c>
      <c r="L815" s="53" t="b">
        <v>0</v>
      </c>
      <c r="M815" s="53" t="b">
        <v>0</v>
      </c>
      <c r="N815" s="53" t="b">
        <v>0</v>
      </c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>
      <c r="A816" s="37"/>
      <c r="B816" s="34">
        <v>92594.0</v>
      </c>
      <c r="C816" s="16" t="str">
        <f>if(VLOOKUP($B816,'Zip Codes Analysis'!$B:$K,2,false)=true, "Yes, Disadvantaged Community", "No")</f>
        <v>No</v>
      </c>
      <c r="D816" s="41" t="str">
        <f>if(VLOOKUP($B816,'Zip Codes Analysis'!$B:$K,3,false)&gt;1, "Yes, Rural Community", "No")</f>
        <v>No</v>
      </c>
      <c r="E816" s="41" t="str">
        <f>if(VLOOKUP($B816,'Zip Codes Analysis'!$B:$K,4,false)&gt;1, "Yes, Low Income Community", "No")</f>
        <v>No</v>
      </c>
      <c r="F816" s="43" t="str">
        <f>If(AND(J816=FALSE,K816=FALSE), "No","Yes, Program Service Eligible")</f>
        <v>No</v>
      </c>
      <c r="G816" s="43" t="str">
        <f t="shared" si="2"/>
        <v>No</v>
      </c>
      <c r="H816" s="34" t="b">
        <f t="shared" si="3"/>
        <v>0</v>
      </c>
      <c r="I816" s="34" t="b">
        <v>0</v>
      </c>
      <c r="J816" s="34" t="b">
        <v>0</v>
      </c>
      <c r="K816" s="34" t="b">
        <v>0</v>
      </c>
      <c r="L816" s="56" t="b">
        <v>0</v>
      </c>
      <c r="M816" s="56" t="b">
        <v>0</v>
      </c>
      <c r="N816" s="56" t="b">
        <v>0</v>
      </c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>
      <c r="A817" s="50"/>
      <c r="B817" s="51">
        <v>92595.0</v>
      </c>
      <c r="C817" s="42" t="str">
        <f>if(VLOOKUP($B817,'Zip Codes Analysis'!$B:$K,2,false)=true, "Yes, Disadvantaged Community", "No")</f>
        <v>No</v>
      </c>
      <c r="D817" s="42" t="str">
        <f>if(VLOOKUP($B817,'Zip Codes Analysis'!$B:$K,3,false)&gt;1, "Yes, Rural Community", "No")</f>
        <v>No</v>
      </c>
      <c r="E817" s="41" t="str">
        <f>if(VLOOKUP($B817,'Zip Codes Analysis'!$B:$K,4,false)&gt;1, "Yes, Low Income Community", "No")</f>
        <v>No</v>
      </c>
      <c r="F817" s="43" t="str">
        <f t="shared" ref="F817:F825" si="115">If(AND(J817=FALSE,K817=FALSE), "No","Yes, Program Services Eligible")</f>
        <v>Yes, Program Services Eligible</v>
      </c>
      <c r="G817" s="43" t="str">
        <f t="shared" si="2"/>
        <v>No</v>
      </c>
      <c r="H817" s="52" t="b">
        <f t="shared" si="3"/>
        <v>0</v>
      </c>
      <c r="I817" s="51" t="b">
        <v>0</v>
      </c>
      <c r="J817" s="51" t="b">
        <v>1</v>
      </c>
      <c r="K817" s="51" t="b">
        <v>1</v>
      </c>
      <c r="L817" s="53" t="b">
        <v>0</v>
      </c>
      <c r="M817" s="53" t="b">
        <v>0</v>
      </c>
      <c r="N817" s="53" t="b">
        <v>0</v>
      </c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>
      <c r="A818" s="50"/>
      <c r="B818" s="51">
        <v>92596.0</v>
      </c>
      <c r="C818" s="42" t="str">
        <f>if(VLOOKUP($B818,'Zip Codes Analysis'!$B:$K,2,false)=true, "Yes, Disadvantaged Community", "No")</f>
        <v>No</v>
      </c>
      <c r="D818" s="42" t="str">
        <f>if(VLOOKUP($B818,'Zip Codes Analysis'!$B:$K,3,false)&gt;1, "Yes, Rural Community", "No")</f>
        <v>No</v>
      </c>
      <c r="E818" s="41" t="str">
        <f>if(VLOOKUP($B818,'Zip Codes Analysis'!$B:$K,4,false)&gt;1, "Yes, Low Income Community", "No")</f>
        <v>No</v>
      </c>
      <c r="F818" s="43" t="str">
        <f t="shared" si="115"/>
        <v>Yes, Program Services Eligible</v>
      </c>
      <c r="G818" s="43" t="str">
        <f t="shared" si="2"/>
        <v>No</v>
      </c>
      <c r="H818" s="52" t="b">
        <f t="shared" si="3"/>
        <v>0</v>
      </c>
      <c r="I818" s="51" t="b">
        <v>0</v>
      </c>
      <c r="J818" s="51" t="b">
        <v>1</v>
      </c>
      <c r="K818" s="51" t="b">
        <v>1</v>
      </c>
      <c r="L818" s="53" t="b">
        <v>0</v>
      </c>
      <c r="M818" s="53" t="b">
        <v>0</v>
      </c>
      <c r="N818" s="53" t="b">
        <v>0</v>
      </c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>
      <c r="A819" s="46"/>
      <c r="B819" s="47">
        <v>92599.0</v>
      </c>
      <c r="C819" s="41" t="str">
        <f>if(VLOOKUP($B819,'Zip Codes Analysis'!$B:$K,2,false)=true, "Yes, Disadvantaged Community", "No")</f>
        <v>Yes, Disadvantaged Community</v>
      </c>
      <c r="D819" s="42" t="str">
        <f>if(VLOOKUP($B819,'Zip Codes Analysis'!$B:$K,3,false)&gt;1, "Yes, Rural Community", "No")</f>
        <v>No</v>
      </c>
      <c r="E819" s="41" t="str">
        <f>if(VLOOKUP($B819,'Zip Codes Analysis'!$B:$K,4,false)&gt;1, "Yes, Low Income Community", "No")</f>
        <v>No</v>
      </c>
      <c r="F819" s="43" t="str">
        <f t="shared" si="115"/>
        <v>Yes, Program Services Eligible</v>
      </c>
      <c r="G819" s="43" t="str">
        <f t="shared" si="2"/>
        <v>Yes, Underserved Program Services Eligible</v>
      </c>
      <c r="H819" s="40" t="b">
        <f t="shared" si="3"/>
        <v>1</v>
      </c>
      <c r="I819" s="47" t="b">
        <v>1</v>
      </c>
      <c r="J819" s="47" t="b">
        <v>1</v>
      </c>
      <c r="K819" s="47" t="b">
        <v>1</v>
      </c>
      <c r="L819" s="48" t="b">
        <v>0</v>
      </c>
      <c r="M819" s="48" t="b">
        <v>0</v>
      </c>
      <c r="N819" s="48" t="b">
        <v>0</v>
      </c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>
      <c r="A820" s="50"/>
      <c r="B820" s="51">
        <v>92602.0</v>
      </c>
      <c r="C820" s="42" t="str">
        <f>if(VLOOKUP($B820,'Zip Codes Analysis'!$B:$K,2,false)=true, "Yes, Disadvantaged Community", "No")</f>
        <v>No</v>
      </c>
      <c r="D820" s="42" t="str">
        <f>if(VLOOKUP($B820,'Zip Codes Analysis'!$B:$K,3,false)&gt;1, "Yes, Rural Community", "No")</f>
        <v>No</v>
      </c>
      <c r="E820" s="41" t="str">
        <f>if(VLOOKUP($B820,'Zip Codes Analysis'!$B:$K,4,false)&gt;1, "Yes, Low Income Community", "No")</f>
        <v>No</v>
      </c>
      <c r="F820" s="43" t="str">
        <f t="shared" si="115"/>
        <v>Yes, Program Services Eligible</v>
      </c>
      <c r="G820" s="43" t="str">
        <f t="shared" si="2"/>
        <v>No</v>
      </c>
      <c r="H820" s="52" t="b">
        <f t="shared" si="3"/>
        <v>0</v>
      </c>
      <c r="I820" s="51" t="b">
        <v>0</v>
      </c>
      <c r="J820" s="51" t="b">
        <v>1</v>
      </c>
      <c r="K820" s="51" t="b">
        <v>1</v>
      </c>
      <c r="L820" s="53" t="b">
        <v>0</v>
      </c>
      <c r="M820" s="53" t="b">
        <v>0</v>
      </c>
      <c r="N820" s="53" t="b">
        <v>0</v>
      </c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>
      <c r="A821" s="50"/>
      <c r="B821" s="51">
        <v>92603.0</v>
      </c>
      <c r="C821" s="42" t="str">
        <f>if(VLOOKUP($B821,'Zip Codes Analysis'!$B:$K,2,false)=true, "Yes, Disadvantaged Community", "No")</f>
        <v>No</v>
      </c>
      <c r="D821" s="42" t="str">
        <f>if(VLOOKUP($B821,'Zip Codes Analysis'!$B:$K,3,false)&gt;1, "Yes, Rural Community", "No")</f>
        <v>No</v>
      </c>
      <c r="E821" s="41" t="str">
        <f>if(VLOOKUP($B821,'Zip Codes Analysis'!$B:$K,4,false)&gt;1, "Yes, Low Income Community", "No")</f>
        <v>No</v>
      </c>
      <c r="F821" s="43" t="str">
        <f t="shared" si="115"/>
        <v>Yes, Program Services Eligible</v>
      </c>
      <c r="G821" s="43" t="str">
        <f t="shared" si="2"/>
        <v>No</v>
      </c>
      <c r="H821" s="52" t="b">
        <f t="shared" si="3"/>
        <v>0</v>
      </c>
      <c r="I821" s="51" t="b">
        <v>0</v>
      </c>
      <c r="J821" s="51" t="b">
        <v>1</v>
      </c>
      <c r="K821" s="51" t="b">
        <v>1</v>
      </c>
      <c r="L821" s="53" t="b">
        <v>0</v>
      </c>
      <c r="M821" s="53" t="b">
        <v>0</v>
      </c>
      <c r="N821" s="53" t="b">
        <v>0</v>
      </c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>
      <c r="A822" s="50"/>
      <c r="B822" s="51">
        <v>92604.0</v>
      </c>
      <c r="C822" s="42" t="str">
        <f>if(VLOOKUP($B822,'Zip Codes Analysis'!$B:$K,2,false)=true, "Yes, Disadvantaged Community", "No")</f>
        <v>No</v>
      </c>
      <c r="D822" s="42" t="str">
        <f>if(VLOOKUP($B822,'Zip Codes Analysis'!$B:$K,3,false)&gt;1, "Yes, Rural Community", "No")</f>
        <v>No</v>
      </c>
      <c r="E822" s="41" t="str">
        <f>if(VLOOKUP($B822,'Zip Codes Analysis'!$B:$K,4,false)&gt;1, "Yes, Low Income Community", "No")</f>
        <v>No</v>
      </c>
      <c r="F822" s="43" t="str">
        <f t="shared" si="115"/>
        <v>Yes, Program Services Eligible</v>
      </c>
      <c r="G822" s="43" t="str">
        <f t="shared" si="2"/>
        <v>No</v>
      </c>
      <c r="H822" s="52" t="b">
        <f t="shared" si="3"/>
        <v>0</v>
      </c>
      <c r="I822" s="51" t="b">
        <v>0</v>
      </c>
      <c r="J822" s="51" t="b">
        <v>1</v>
      </c>
      <c r="K822" s="51" t="b">
        <v>1</v>
      </c>
      <c r="L822" s="53" t="b">
        <v>0</v>
      </c>
      <c r="M822" s="53" t="b">
        <v>0</v>
      </c>
      <c r="N822" s="53" t="b">
        <v>0</v>
      </c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>
      <c r="A823" s="50"/>
      <c r="B823" s="51">
        <v>92605.0</v>
      </c>
      <c r="C823" s="42" t="str">
        <f>if(VLOOKUP($B823,'Zip Codes Analysis'!$B:$K,2,false)=true, "Yes, Disadvantaged Community", "No")</f>
        <v>No</v>
      </c>
      <c r="D823" s="42" t="str">
        <f>if(VLOOKUP($B823,'Zip Codes Analysis'!$B:$K,3,false)&gt;1, "Yes, Rural Community", "No")</f>
        <v>No</v>
      </c>
      <c r="E823" s="41" t="str">
        <f>if(VLOOKUP($B823,'Zip Codes Analysis'!$B:$K,4,false)&gt;1, "Yes, Low Income Community", "No")</f>
        <v>No</v>
      </c>
      <c r="F823" s="43" t="str">
        <f t="shared" si="115"/>
        <v>Yes, Program Services Eligible</v>
      </c>
      <c r="G823" s="43" t="str">
        <f t="shared" si="2"/>
        <v>No</v>
      </c>
      <c r="H823" s="52" t="b">
        <f t="shared" si="3"/>
        <v>0</v>
      </c>
      <c r="I823" s="51" t="b">
        <v>0</v>
      </c>
      <c r="J823" s="51" t="b">
        <v>1</v>
      </c>
      <c r="K823" s="51" t="b">
        <v>0</v>
      </c>
      <c r="L823" s="53" t="b">
        <v>0</v>
      </c>
      <c r="M823" s="53" t="b">
        <v>0</v>
      </c>
      <c r="N823" s="53" t="b">
        <v>0</v>
      </c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>
      <c r="A824" s="50"/>
      <c r="B824" s="51">
        <v>92606.0</v>
      </c>
      <c r="C824" s="42" t="str">
        <f>if(VLOOKUP($B824,'Zip Codes Analysis'!$B:$K,2,false)=true, "Yes, Disadvantaged Community", "No")</f>
        <v>No</v>
      </c>
      <c r="D824" s="42" t="str">
        <f>if(VLOOKUP($B824,'Zip Codes Analysis'!$B:$K,3,false)&gt;1, "Yes, Rural Community", "No")</f>
        <v>No</v>
      </c>
      <c r="E824" s="41" t="str">
        <f>if(VLOOKUP($B824,'Zip Codes Analysis'!$B:$K,4,false)&gt;1, "Yes, Low Income Community", "No")</f>
        <v>No</v>
      </c>
      <c r="F824" s="43" t="str">
        <f t="shared" si="115"/>
        <v>Yes, Program Services Eligible</v>
      </c>
      <c r="G824" s="43" t="str">
        <f t="shared" si="2"/>
        <v>No</v>
      </c>
      <c r="H824" s="52" t="b">
        <f t="shared" si="3"/>
        <v>0</v>
      </c>
      <c r="I824" s="51" t="b">
        <v>0</v>
      </c>
      <c r="J824" s="51" t="b">
        <v>1</v>
      </c>
      <c r="K824" s="51" t="b">
        <v>1</v>
      </c>
      <c r="L824" s="53" t="b">
        <v>0</v>
      </c>
      <c r="M824" s="53" t="b">
        <v>0</v>
      </c>
      <c r="N824" s="53" t="b">
        <v>0</v>
      </c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>
      <c r="A825" s="50"/>
      <c r="B825" s="51">
        <v>92607.0</v>
      </c>
      <c r="C825" s="42" t="str">
        <f>if(VLOOKUP($B825,'Zip Codes Analysis'!$B:$K,2,false)=true, "Yes, Disadvantaged Community", "No")</f>
        <v>No</v>
      </c>
      <c r="D825" s="42" t="str">
        <f>if(VLOOKUP($B825,'Zip Codes Analysis'!$B:$K,3,false)&gt;1, "Yes, Rural Community", "No")</f>
        <v>No</v>
      </c>
      <c r="E825" s="41" t="str">
        <f>if(VLOOKUP($B825,'Zip Codes Analysis'!$B:$K,4,false)&gt;1, "Yes, Low Income Community", "No")</f>
        <v>No</v>
      </c>
      <c r="F825" s="43" t="str">
        <f t="shared" si="115"/>
        <v>Yes, Program Services Eligible</v>
      </c>
      <c r="G825" s="43" t="str">
        <f t="shared" si="2"/>
        <v>No</v>
      </c>
      <c r="H825" s="52" t="b">
        <f t="shared" si="3"/>
        <v>0</v>
      </c>
      <c r="I825" s="51" t="b">
        <v>0</v>
      </c>
      <c r="J825" s="51" t="b">
        <v>1</v>
      </c>
      <c r="K825" s="51" t="b">
        <v>1</v>
      </c>
      <c r="L825" s="53" t="b">
        <v>0</v>
      </c>
      <c r="M825" s="53" t="b">
        <v>0</v>
      </c>
      <c r="N825" s="53" t="b">
        <v>0</v>
      </c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>
      <c r="A826" s="37"/>
      <c r="B826" s="34">
        <v>92608.0</v>
      </c>
      <c r="C826" s="16" t="str">
        <f>if(VLOOKUP($B826,'Zip Codes Analysis'!$B:$K,2,false)=true, "Yes, Disadvantaged Community", "No")</f>
        <v>No</v>
      </c>
      <c r="D826" s="41" t="str">
        <f>if(VLOOKUP($B826,'Zip Codes Analysis'!$B:$K,3,false)&gt;1, "Yes, Rural Community", "No")</f>
        <v>No</v>
      </c>
      <c r="E826" s="41" t="str">
        <f>if(VLOOKUP($B826,'Zip Codes Analysis'!$B:$K,4,false)&gt;1, "Yes, Low Income Community", "No")</f>
        <v>No</v>
      </c>
      <c r="F826" s="43" t="str">
        <f t="shared" ref="F826:F827" si="116">If(AND(J826=FALSE,K826=FALSE), "No","Yes, Program Service Eligible")</f>
        <v>No</v>
      </c>
      <c r="G826" s="43" t="str">
        <f t="shared" si="2"/>
        <v>No</v>
      </c>
      <c r="H826" s="34" t="b">
        <f t="shared" si="3"/>
        <v>0</v>
      </c>
      <c r="I826" s="34" t="b">
        <v>0</v>
      </c>
      <c r="J826" s="34" t="b">
        <v>0</v>
      </c>
      <c r="K826" s="34" t="b">
        <v>0</v>
      </c>
      <c r="L826" s="56" t="b">
        <v>0</v>
      </c>
      <c r="M826" s="56" t="b">
        <v>0</v>
      </c>
      <c r="N826" s="56" t="b">
        <v>0</v>
      </c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>
      <c r="A827" s="37"/>
      <c r="B827" s="34">
        <v>92609.0</v>
      </c>
      <c r="C827" s="16" t="str">
        <f>if(VLOOKUP($B827,'Zip Codes Analysis'!$B:$K,2,false)=true, "Yes, Disadvantaged Community", "No")</f>
        <v>No</v>
      </c>
      <c r="D827" s="41" t="str">
        <f>if(VLOOKUP($B827,'Zip Codes Analysis'!$B:$K,3,false)&gt;1, "Yes, Rural Community", "No")</f>
        <v>No</v>
      </c>
      <c r="E827" s="41" t="str">
        <f>if(VLOOKUP($B827,'Zip Codes Analysis'!$B:$K,4,false)&gt;1, "Yes, Low Income Community", "No")</f>
        <v>No</v>
      </c>
      <c r="F827" s="43" t="str">
        <f t="shared" si="116"/>
        <v>No</v>
      </c>
      <c r="G827" s="43" t="str">
        <f t="shared" si="2"/>
        <v>No</v>
      </c>
      <c r="H827" s="34" t="b">
        <f t="shared" si="3"/>
        <v>0</v>
      </c>
      <c r="I827" s="34" t="b">
        <v>0</v>
      </c>
      <c r="J827" s="34" t="b">
        <v>0</v>
      </c>
      <c r="K827" s="34" t="b">
        <v>0</v>
      </c>
      <c r="L827" s="56" t="b">
        <v>0</v>
      </c>
      <c r="M827" s="56" t="b">
        <v>0</v>
      </c>
      <c r="N827" s="56" t="b">
        <v>0</v>
      </c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>
      <c r="A828" s="50"/>
      <c r="B828" s="51">
        <v>92610.0</v>
      </c>
      <c r="C828" s="42" t="str">
        <f>if(VLOOKUP($B828,'Zip Codes Analysis'!$B:$K,2,false)=true, "Yes, Disadvantaged Community", "No")</f>
        <v>No</v>
      </c>
      <c r="D828" s="42" t="str">
        <f>if(VLOOKUP($B828,'Zip Codes Analysis'!$B:$K,3,false)&gt;1, "Yes, Rural Community", "No")</f>
        <v>No</v>
      </c>
      <c r="E828" s="41" t="str">
        <f>if(VLOOKUP($B828,'Zip Codes Analysis'!$B:$K,4,false)&gt;1, "Yes, Low Income Community", "No")</f>
        <v>No</v>
      </c>
      <c r="F828" s="43" t="str">
        <f>If(AND(J828=FALSE,K828=FALSE), "No","Yes, Program Services Eligible")</f>
        <v>Yes, Program Services Eligible</v>
      </c>
      <c r="G828" s="43" t="str">
        <f t="shared" si="2"/>
        <v>No</v>
      </c>
      <c r="H828" s="52" t="b">
        <f t="shared" si="3"/>
        <v>0</v>
      </c>
      <c r="I828" s="51" t="b">
        <v>0</v>
      </c>
      <c r="J828" s="51" t="b">
        <v>1</v>
      </c>
      <c r="K828" s="51" t="b">
        <v>1</v>
      </c>
      <c r="L828" s="53" t="b">
        <v>0</v>
      </c>
      <c r="M828" s="53" t="b">
        <v>0</v>
      </c>
      <c r="N828" s="53" t="b">
        <v>0</v>
      </c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>
      <c r="A829" s="37"/>
      <c r="B829" s="34">
        <v>92611.0</v>
      </c>
      <c r="C829" s="16" t="str">
        <f>if(VLOOKUP($B829,'Zip Codes Analysis'!$B:$K,2,false)=true, "Yes, Disadvantaged Community", "No")</f>
        <v>No</v>
      </c>
      <c r="D829" s="41" t="str">
        <f>if(VLOOKUP($B829,'Zip Codes Analysis'!$B:$K,3,false)&gt;1, "Yes, Rural Community", "No")</f>
        <v>No</v>
      </c>
      <c r="E829" s="41" t="str">
        <f>if(VLOOKUP($B829,'Zip Codes Analysis'!$B:$K,4,false)&gt;1, "Yes, Low Income Community", "No")</f>
        <v>No</v>
      </c>
      <c r="F829" s="43" t="str">
        <f>If(AND(J829=FALSE,K829=FALSE), "No","Yes, Program Service Eligible")</f>
        <v>No</v>
      </c>
      <c r="G829" s="43" t="str">
        <f t="shared" si="2"/>
        <v>No</v>
      </c>
      <c r="H829" s="34" t="b">
        <f t="shared" si="3"/>
        <v>0</v>
      </c>
      <c r="I829" s="34" t="b">
        <v>0</v>
      </c>
      <c r="J829" s="34" t="b">
        <v>0</v>
      </c>
      <c r="K829" s="34" t="b">
        <v>0</v>
      </c>
      <c r="L829" s="56" t="b">
        <v>0</v>
      </c>
      <c r="M829" s="56" t="b">
        <v>0</v>
      </c>
      <c r="N829" s="56" t="b">
        <v>0</v>
      </c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>
      <c r="A830" s="1"/>
      <c r="B830" s="52">
        <v>92612.0</v>
      </c>
      <c r="C830" s="42" t="str">
        <f>if(VLOOKUP($B830,'Zip Codes Analysis'!$B:$K,2,false)=true, "Yes, Disadvantaged Community", "No")</f>
        <v>No</v>
      </c>
      <c r="D830" s="42" t="str">
        <f>if(VLOOKUP($B830,'Zip Codes Analysis'!$B:$K,3,false)&gt;1, "Yes, Rural Community", "No")</f>
        <v>No</v>
      </c>
      <c r="E830" s="41" t="str">
        <f>if(VLOOKUP($B830,'Zip Codes Analysis'!$B:$K,4,false)&gt;1, "Yes, Low Income Community", "No")</f>
        <v>No</v>
      </c>
      <c r="F830" s="43" t="str">
        <f>If(AND(J830=FALSE,K830=FALSE), "No","Yes, Program Services Eligible")</f>
        <v>Yes, Program Services Eligible</v>
      </c>
      <c r="G830" s="43" t="str">
        <f t="shared" si="2"/>
        <v>Yes, Underserved Program Services Eligible</v>
      </c>
      <c r="H830" s="52" t="b">
        <f t="shared" si="3"/>
        <v>0</v>
      </c>
      <c r="I830" s="52" t="b">
        <v>1</v>
      </c>
      <c r="J830" s="52" t="b">
        <v>1</v>
      </c>
      <c r="K830" s="52" t="b">
        <v>1</v>
      </c>
      <c r="L830" s="57" t="b">
        <v>0</v>
      </c>
      <c r="M830" s="57" t="b">
        <v>0</v>
      </c>
      <c r="N830" s="57" t="b">
        <v>0</v>
      </c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>
      <c r="A831" s="37"/>
      <c r="B831" s="34">
        <v>92613.0</v>
      </c>
      <c r="C831" s="16" t="str">
        <f>if(VLOOKUP($B831,'Zip Codes Analysis'!$B:$K,2,false)=true, "Yes, Disadvantaged Community", "No")</f>
        <v>No</v>
      </c>
      <c r="D831" s="41" t="str">
        <f>if(VLOOKUP($B831,'Zip Codes Analysis'!$B:$K,3,false)&gt;1, "Yes, Rural Community", "No")</f>
        <v>No</v>
      </c>
      <c r="E831" s="41" t="str">
        <f>if(VLOOKUP($B831,'Zip Codes Analysis'!$B:$K,4,false)&gt;1, "Yes, Low Income Community", "No")</f>
        <v>No</v>
      </c>
      <c r="F831" s="43" t="str">
        <f>If(AND(J831=FALSE,K831=FALSE), "No","Yes, Program Service Eligible")</f>
        <v>No</v>
      </c>
      <c r="G831" s="43" t="str">
        <f t="shared" si="2"/>
        <v>No</v>
      </c>
      <c r="H831" s="34" t="b">
        <f t="shared" si="3"/>
        <v>0</v>
      </c>
      <c r="I831" s="34" t="b">
        <v>0</v>
      </c>
      <c r="J831" s="34" t="b">
        <v>0</v>
      </c>
      <c r="K831" s="34" t="b">
        <v>0</v>
      </c>
      <c r="L831" s="56" t="b">
        <v>0</v>
      </c>
      <c r="M831" s="56" t="b">
        <v>0</v>
      </c>
      <c r="N831" s="56" t="b">
        <v>0</v>
      </c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>
      <c r="A832" s="50"/>
      <c r="B832" s="51">
        <v>92614.0</v>
      </c>
      <c r="C832" s="42" t="str">
        <f>if(VLOOKUP($B832,'Zip Codes Analysis'!$B:$K,2,false)=true, "Yes, Disadvantaged Community", "No")</f>
        <v>No</v>
      </c>
      <c r="D832" s="42" t="str">
        <f>if(VLOOKUP($B832,'Zip Codes Analysis'!$B:$K,3,false)&gt;1, "Yes, Rural Community", "No")</f>
        <v>No</v>
      </c>
      <c r="E832" s="41" t="str">
        <f>if(VLOOKUP($B832,'Zip Codes Analysis'!$B:$K,4,false)&gt;1, "Yes, Low Income Community", "No")</f>
        <v>No</v>
      </c>
      <c r="F832" s="43" t="str">
        <f t="shared" ref="F832:F875" si="117">If(AND(J832=FALSE,K832=FALSE), "No","Yes, Program Services Eligible")</f>
        <v>Yes, Program Services Eligible</v>
      </c>
      <c r="G832" s="43" t="str">
        <f t="shared" si="2"/>
        <v>No</v>
      </c>
      <c r="H832" s="52" t="b">
        <f t="shared" si="3"/>
        <v>0</v>
      </c>
      <c r="I832" s="51" t="b">
        <v>0</v>
      </c>
      <c r="J832" s="51" t="b">
        <v>1</v>
      </c>
      <c r="K832" s="51" t="b">
        <v>1</v>
      </c>
      <c r="L832" s="53" t="b">
        <v>0</v>
      </c>
      <c r="M832" s="53" t="b">
        <v>0</v>
      </c>
      <c r="N832" s="53" t="b">
        <v>0</v>
      </c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>
      <c r="A833" s="50"/>
      <c r="B833" s="51">
        <v>92615.0</v>
      </c>
      <c r="C833" s="42" t="str">
        <f>if(VLOOKUP($B833,'Zip Codes Analysis'!$B:$K,2,false)=true, "Yes, Disadvantaged Community", "No")</f>
        <v>No</v>
      </c>
      <c r="D833" s="42" t="str">
        <f>if(VLOOKUP($B833,'Zip Codes Analysis'!$B:$K,3,false)&gt;1, "Yes, Rural Community", "No")</f>
        <v>No</v>
      </c>
      <c r="E833" s="41" t="str">
        <f>if(VLOOKUP($B833,'Zip Codes Analysis'!$B:$K,4,false)&gt;1, "Yes, Low Income Community", "No")</f>
        <v>No</v>
      </c>
      <c r="F833" s="43" t="str">
        <f t="shared" si="117"/>
        <v>Yes, Program Services Eligible</v>
      </c>
      <c r="G833" s="43" t="str">
        <f t="shared" si="2"/>
        <v>No</v>
      </c>
      <c r="H833" s="52" t="b">
        <f t="shared" si="3"/>
        <v>0</v>
      </c>
      <c r="I833" s="51" t="b">
        <v>0</v>
      </c>
      <c r="J833" s="51" t="b">
        <v>1</v>
      </c>
      <c r="K833" s="51" t="b">
        <v>1</v>
      </c>
      <c r="L833" s="53" t="b">
        <v>0</v>
      </c>
      <c r="M833" s="53" t="b">
        <v>0</v>
      </c>
      <c r="N833" s="53" t="b">
        <v>0</v>
      </c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>
      <c r="A834" s="1"/>
      <c r="B834" s="52">
        <v>92616.0</v>
      </c>
      <c r="C834" s="42" t="str">
        <f>if(VLOOKUP($B834,'Zip Codes Analysis'!$B:$K,2,false)=true, "Yes, Disadvantaged Community", "No")</f>
        <v>No</v>
      </c>
      <c r="D834" s="42" t="str">
        <f>if(VLOOKUP($B834,'Zip Codes Analysis'!$B:$K,3,false)&gt;1, "Yes, Rural Community", "No")</f>
        <v>No</v>
      </c>
      <c r="E834" s="41" t="str">
        <f>if(VLOOKUP($B834,'Zip Codes Analysis'!$B:$K,4,false)&gt;1, "Yes, Low Income Community", "No")</f>
        <v>No</v>
      </c>
      <c r="F834" s="43" t="str">
        <f t="shared" si="117"/>
        <v>Yes, Program Services Eligible</v>
      </c>
      <c r="G834" s="43" t="str">
        <f t="shared" si="2"/>
        <v>Yes, Underserved Program Services Eligible</v>
      </c>
      <c r="H834" s="52" t="b">
        <f t="shared" si="3"/>
        <v>0</v>
      </c>
      <c r="I834" s="52" t="b">
        <v>1</v>
      </c>
      <c r="J834" s="52" t="b">
        <v>1</v>
      </c>
      <c r="K834" s="52" t="b">
        <v>0</v>
      </c>
      <c r="L834" s="57" t="b">
        <v>0</v>
      </c>
      <c r="M834" s="57" t="b">
        <v>0</v>
      </c>
      <c r="N834" s="57" t="b">
        <v>0</v>
      </c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>
      <c r="A835" s="1"/>
      <c r="B835" s="52">
        <v>92617.0</v>
      </c>
      <c r="C835" s="42" t="str">
        <f>if(VLOOKUP($B835,'Zip Codes Analysis'!$B:$K,2,false)=true, "Yes, Disadvantaged Community", "No")</f>
        <v>No</v>
      </c>
      <c r="D835" s="42" t="str">
        <f>if(VLOOKUP($B835,'Zip Codes Analysis'!$B:$K,3,false)&gt;1, "Yes, Rural Community", "No")</f>
        <v>No</v>
      </c>
      <c r="E835" s="41" t="str">
        <f>if(VLOOKUP($B835,'Zip Codes Analysis'!$B:$K,4,false)&gt;1, "Yes, Low Income Community", "No")</f>
        <v>No</v>
      </c>
      <c r="F835" s="43" t="str">
        <f t="shared" si="117"/>
        <v>Yes, Program Services Eligible</v>
      </c>
      <c r="G835" s="43" t="str">
        <f t="shared" si="2"/>
        <v>Yes, Underserved Program Services Eligible</v>
      </c>
      <c r="H835" s="52" t="b">
        <f t="shared" si="3"/>
        <v>0</v>
      </c>
      <c r="I835" s="52" t="b">
        <v>1</v>
      </c>
      <c r="J835" s="52" t="b">
        <v>1</v>
      </c>
      <c r="K835" s="52" t="b">
        <v>1</v>
      </c>
      <c r="L835" s="57" t="b">
        <v>0</v>
      </c>
      <c r="M835" s="57" t="b">
        <v>0</v>
      </c>
      <c r="N835" s="57" t="b">
        <v>0</v>
      </c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>
      <c r="A836" s="37"/>
      <c r="B836" s="40">
        <v>92618.0</v>
      </c>
      <c r="C836" s="41" t="str">
        <f>if(VLOOKUP($B836,'Zip Codes Analysis'!$B:$K,2,false)=true, "Yes, Disadvantaged Community", "No")</f>
        <v>Yes, Disadvantaged Community</v>
      </c>
      <c r="D836" s="42" t="str">
        <f>if(VLOOKUP($B836,'Zip Codes Analysis'!$B:$K,3,false)&gt;1, "Yes, Rural Community", "No")</f>
        <v>No</v>
      </c>
      <c r="E836" s="41" t="str">
        <f>if(VLOOKUP($B836,'Zip Codes Analysis'!$B:$K,4,false)&gt;1, "Yes, Low Income Community", "No")</f>
        <v>No</v>
      </c>
      <c r="F836" s="43" t="str">
        <f t="shared" si="117"/>
        <v>Yes, Program Services Eligible</v>
      </c>
      <c r="G836" s="43" t="str">
        <f t="shared" si="2"/>
        <v>Yes, Underserved Program Services Eligible</v>
      </c>
      <c r="H836" s="40" t="b">
        <f t="shared" si="3"/>
        <v>1</v>
      </c>
      <c r="I836" s="40" t="b">
        <v>1</v>
      </c>
      <c r="J836" s="40" t="b">
        <v>1</v>
      </c>
      <c r="K836" s="40" t="b">
        <v>1</v>
      </c>
      <c r="L836" s="44" t="b">
        <v>0</v>
      </c>
      <c r="M836" s="44" t="b">
        <v>0</v>
      </c>
      <c r="N836" s="44" t="b">
        <v>0</v>
      </c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>
      <c r="A837" s="50"/>
      <c r="B837" s="51">
        <v>92619.0</v>
      </c>
      <c r="C837" s="42" t="str">
        <f>if(VLOOKUP($B837,'Zip Codes Analysis'!$B:$K,2,false)=true, "Yes, Disadvantaged Community", "No")</f>
        <v>No</v>
      </c>
      <c r="D837" s="42" t="str">
        <f>if(VLOOKUP($B837,'Zip Codes Analysis'!$B:$K,3,false)&gt;1, "Yes, Rural Community", "No")</f>
        <v>No</v>
      </c>
      <c r="E837" s="41" t="str">
        <f>if(VLOOKUP($B837,'Zip Codes Analysis'!$B:$K,4,false)&gt;1, "Yes, Low Income Community", "No")</f>
        <v>No</v>
      </c>
      <c r="F837" s="43" t="str">
        <f t="shared" si="117"/>
        <v>Yes, Program Services Eligible</v>
      </c>
      <c r="G837" s="43" t="str">
        <f t="shared" si="2"/>
        <v>No</v>
      </c>
      <c r="H837" s="52" t="b">
        <f t="shared" si="3"/>
        <v>0</v>
      </c>
      <c r="I837" s="51" t="b">
        <v>0</v>
      </c>
      <c r="J837" s="51" t="b">
        <v>1</v>
      </c>
      <c r="K837" s="51" t="b">
        <v>1</v>
      </c>
      <c r="L837" s="53" t="b">
        <v>0</v>
      </c>
      <c r="M837" s="53" t="b">
        <v>0</v>
      </c>
      <c r="N837" s="53" t="b">
        <v>0</v>
      </c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>
      <c r="A838" s="50"/>
      <c r="B838" s="51">
        <v>92620.0</v>
      </c>
      <c r="C838" s="42" t="str">
        <f>if(VLOOKUP($B838,'Zip Codes Analysis'!$B:$K,2,false)=true, "Yes, Disadvantaged Community", "No")</f>
        <v>No</v>
      </c>
      <c r="D838" s="42" t="str">
        <f>if(VLOOKUP($B838,'Zip Codes Analysis'!$B:$K,3,false)&gt;1, "Yes, Rural Community", "No")</f>
        <v>No</v>
      </c>
      <c r="E838" s="41" t="str">
        <f>if(VLOOKUP($B838,'Zip Codes Analysis'!$B:$K,4,false)&gt;1, "Yes, Low Income Community", "No")</f>
        <v>No</v>
      </c>
      <c r="F838" s="43" t="str">
        <f t="shared" si="117"/>
        <v>Yes, Program Services Eligible</v>
      </c>
      <c r="G838" s="43" t="str">
        <f t="shared" si="2"/>
        <v>No</v>
      </c>
      <c r="H838" s="52" t="b">
        <f t="shared" si="3"/>
        <v>0</v>
      </c>
      <c r="I838" s="51" t="b">
        <v>0</v>
      </c>
      <c r="J838" s="51" t="b">
        <v>1</v>
      </c>
      <c r="K838" s="51" t="b">
        <v>1</v>
      </c>
      <c r="L838" s="53" t="b">
        <v>0</v>
      </c>
      <c r="M838" s="53" t="b">
        <v>0</v>
      </c>
      <c r="N838" s="53" t="b">
        <v>0</v>
      </c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>
      <c r="A839" s="50"/>
      <c r="B839" s="51">
        <v>92623.0</v>
      </c>
      <c r="C839" s="42" t="str">
        <f>if(VLOOKUP($B839,'Zip Codes Analysis'!$B:$K,2,false)=true, "Yes, Disadvantaged Community", "No")</f>
        <v>No</v>
      </c>
      <c r="D839" s="42" t="str">
        <f>if(VLOOKUP($B839,'Zip Codes Analysis'!$B:$K,3,false)&gt;1, "Yes, Rural Community", "No")</f>
        <v>No</v>
      </c>
      <c r="E839" s="41" t="str">
        <f>if(VLOOKUP($B839,'Zip Codes Analysis'!$B:$K,4,false)&gt;1, "Yes, Low Income Community", "No")</f>
        <v>No</v>
      </c>
      <c r="F839" s="43" t="str">
        <f t="shared" si="117"/>
        <v>Yes, Program Services Eligible</v>
      </c>
      <c r="G839" s="43" t="str">
        <f t="shared" si="2"/>
        <v>No</v>
      </c>
      <c r="H839" s="52" t="b">
        <f t="shared" si="3"/>
        <v>0</v>
      </c>
      <c r="I839" s="51" t="b">
        <v>0</v>
      </c>
      <c r="J839" s="51" t="b">
        <v>1</v>
      </c>
      <c r="K839" s="51" t="b">
        <v>1</v>
      </c>
      <c r="L839" s="53" t="b">
        <v>0</v>
      </c>
      <c r="M839" s="53" t="b">
        <v>0</v>
      </c>
      <c r="N839" s="53" t="b">
        <v>0</v>
      </c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>
      <c r="A840" s="50"/>
      <c r="B840" s="51">
        <v>92624.0</v>
      </c>
      <c r="C840" s="42" t="str">
        <f>if(VLOOKUP($B840,'Zip Codes Analysis'!$B:$K,2,false)=true, "Yes, Disadvantaged Community", "No")</f>
        <v>No</v>
      </c>
      <c r="D840" s="42" t="str">
        <f>if(VLOOKUP($B840,'Zip Codes Analysis'!$B:$K,3,false)&gt;1, "Yes, Rural Community", "No")</f>
        <v>No</v>
      </c>
      <c r="E840" s="41" t="str">
        <f>if(VLOOKUP($B840,'Zip Codes Analysis'!$B:$K,4,false)&gt;1, "Yes, Low Income Community", "No")</f>
        <v>No</v>
      </c>
      <c r="F840" s="43" t="str">
        <f t="shared" si="117"/>
        <v>Yes, Program Services Eligible</v>
      </c>
      <c r="G840" s="43" t="str">
        <f t="shared" si="2"/>
        <v>No</v>
      </c>
      <c r="H840" s="52" t="b">
        <f t="shared" si="3"/>
        <v>0</v>
      </c>
      <c r="I840" s="51" t="b">
        <v>0</v>
      </c>
      <c r="J840" s="51" t="b">
        <v>0</v>
      </c>
      <c r="K840" s="51" t="b">
        <v>1</v>
      </c>
      <c r="L840" s="53" t="b">
        <v>0</v>
      </c>
      <c r="M840" s="53" t="b">
        <v>0</v>
      </c>
      <c r="N840" s="53" t="b">
        <v>1</v>
      </c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>
      <c r="A841" s="1"/>
      <c r="B841" s="52">
        <v>92625.0</v>
      </c>
      <c r="C841" s="42" t="str">
        <f>if(VLOOKUP($B841,'Zip Codes Analysis'!$B:$K,2,false)=true, "Yes, Disadvantaged Community", "No")</f>
        <v>No</v>
      </c>
      <c r="D841" s="42" t="str">
        <f>if(VLOOKUP($B841,'Zip Codes Analysis'!$B:$K,3,false)&gt;1, "Yes, Rural Community", "No")</f>
        <v>No</v>
      </c>
      <c r="E841" s="41" t="str">
        <f>if(VLOOKUP($B841,'Zip Codes Analysis'!$B:$K,4,false)&gt;1, "Yes, Low Income Community", "No")</f>
        <v>No</v>
      </c>
      <c r="F841" s="43" t="str">
        <f t="shared" si="117"/>
        <v>Yes, Program Services Eligible</v>
      </c>
      <c r="G841" s="43" t="str">
        <f t="shared" si="2"/>
        <v>No</v>
      </c>
      <c r="H841" s="52" t="b">
        <f t="shared" si="3"/>
        <v>0</v>
      </c>
      <c r="I841" s="52" t="b">
        <v>0</v>
      </c>
      <c r="J841" s="52" t="b">
        <v>1</v>
      </c>
      <c r="K841" s="52" t="b">
        <v>1</v>
      </c>
      <c r="L841" s="57" t="b">
        <v>0</v>
      </c>
      <c r="M841" s="57" t="b">
        <v>0</v>
      </c>
      <c r="N841" s="57" t="b">
        <v>1</v>
      </c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>
      <c r="A842" s="50"/>
      <c r="B842" s="51">
        <v>92626.0</v>
      </c>
      <c r="C842" s="42" t="str">
        <f>if(VLOOKUP($B842,'Zip Codes Analysis'!$B:$K,2,false)=true, "Yes, Disadvantaged Community", "No")</f>
        <v>No</v>
      </c>
      <c r="D842" s="42" t="str">
        <f>if(VLOOKUP($B842,'Zip Codes Analysis'!$B:$K,3,false)&gt;1, "Yes, Rural Community", "No")</f>
        <v>No</v>
      </c>
      <c r="E842" s="41" t="str">
        <f>if(VLOOKUP($B842,'Zip Codes Analysis'!$B:$K,4,false)&gt;1, "Yes, Low Income Community", "No")</f>
        <v>No</v>
      </c>
      <c r="F842" s="43" t="str">
        <f t="shared" si="117"/>
        <v>Yes, Program Services Eligible</v>
      </c>
      <c r="G842" s="43" t="str">
        <f t="shared" si="2"/>
        <v>No</v>
      </c>
      <c r="H842" s="52" t="b">
        <f t="shared" si="3"/>
        <v>0</v>
      </c>
      <c r="I842" s="51" t="b">
        <v>0</v>
      </c>
      <c r="J842" s="51" t="b">
        <v>1</v>
      </c>
      <c r="K842" s="51" t="b">
        <v>1</v>
      </c>
      <c r="L842" s="53" t="b">
        <v>0</v>
      </c>
      <c r="M842" s="53" t="b">
        <v>0</v>
      </c>
      <c r="N842" s="53" t="b">
        <v>0</v>
      </c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>
      <c r="A843" s="46"/>
      <c r="B843" s="47">
        <v>92627.0</v>
      </c>
      <c r="C843" s="41" t="str">
        <f>if(VLOOKUP($B843,'Zip Codes Analysis'!$B:$K,2,false)=true, "Yes, Disadvantaged Community", "No")</f>
        <v>Yes, Disadvantaged Community</v>
      </c>
      <c r="D843" s="42" t="str">
        <f>if(VLOOKUP($B843,'Zip Codes Analysis'!$B:$K,3,false)&gt;1, "Yes, Rural Community", "No")</f>
        <v>No</v>
      </c>
      <c r="E843" s="41" t="str">
        <f>if(VLOOKUP($B843,'Zip Codes Analysis'!$B:$K,4,false)&gt;1, "Yes, Low Income Community", "No")</f>
        <v>No</v>
      </c>
      <c r="F843" s="43" t="str">
        <f t="shared" si="117"/>
        <v>Yes, Program Services Eligible</v>
      </c>
      <c r="G843" s="43" t="str">
        <f t="shared" si="2"/>
        <v>Yes, Underserved Program Services Eligible</v>
      </c>
      <c r="H843" s="40" t="b">
        <f t="shared" si="3"/>
        <v>1</v>
      </c>
      <c r="I843" s="47" t="b">
        <v>1</v>
      </c>
      <c r="J843" s="47" t="b">
        <v>1</v>
      </c>
      <c r="K843" s="47" t="b">
        <v>1</v>
      </c>
      <c r="L843" s="48" t="b">
        <v>0</v>
      </c>
      <c r="M843" s="48" t="b">
        <v>0</v>
      </c>
      <c r="N843" s="48" t="b">
        <v>0</v>
      </c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>
      <c r="A844" s="1"/>
      <c r="B844" s="52">
        <v>92628.0</v>
      </c>
      <c r="C844" s="42" t="str">
        <f>if(VLOOKUP($B844,'Zip Codes Analysis'!$B:$K,2,false)=true, "Yes, Disadvantaged Community", "No")</f>
        <v>No</v>
      </c>
      <c r="D844" s="42" t="str">
        <f>if(VLOOKUP($B844,'Zip Codes Analysis'!$B:$K,3,false)&gt;1, "Yes, Rural Community", "No")</f>
        <v>No</v>
      </c>
      <c r="E844" s="41" t="str">
        <f>if(VLOOKUP($B844,'Zip Codes Analysis'!$B:$K,4,false)&gt;1, "Yes, Low Income Community", "No")</f>
        <v>No</v>
      </c>
      <c r="F844" s="43" t="str">
        <f t="shared" si="117"/>
        <v>Yes, Program Services Eligible</v>
      </c>
      <c r="G844" s="43" t="str">
        <f t="shared" si="2"/>
        <v>No</v>
      </c>
      <c r="H844" s="52" t="b">
        <f t="shared" si="3"/>
        <v>0</v>
      </c>
      <c r="I844" s="52" t="b">
        <v>0</v>
      </c>
      <c r="J844" s="52" t="b">
        <v>1</v>
      </c>
      <c r="K844" s="52" t="b">
        <v>1</v>
      </c>
      <c r="L844" s="57" t="b">
        <v>0</v>
      </c>
      <c r="M844" s="57" t="b">
        <v>0</v>
      </c>
      <c r="N844" s="57" t="b">
        <v>0</v>
      </c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>
      <c r="A845" s="50"/>
      <c r="B845" s="51">
        <v>92629.0</v>
      </c>
      <c r="C845" s="42" t="str">
        <f>if(VLOOKUP($B845,'Zip Codes Analysis'!$B:$K,2,false)=true, "Yes, Disadvantaged Community", "No")</f>
        <v>No</v>
      </c>
      <c r="D845" s="42" t="str">
        <f>if(VLOOKUP($B845,'Zip Codes Analysis'!$B:$K,3,false)&gt;1, "Yes, Rural Community", "No")</f>
        <v>No</v>
      </c>
      <c r="E845" s="41" t="str">
        <f>if(VLOOKUP($B845,'Zip Codes Analysis'!$B:$K,4,false)&gt;1, "Yes, Low Income Community", "No")</f>
        <v>No</v>
      </c>
      <c r="F845" s="43" t="str">
        <f t="shared" si="117"/>
        <v>Yes, Program Services Eligible</v>
      </c>
      <c r="G845" s="43" t="str">
        <f t="shared" si="2"/>
        <v>No</v>
      </c>
      <c r="H845" s="52" t="b">
        <f t="shared" si="3"/>
        <v>0</v>
      </c>
      <c r="I845" s="51" t="b">
        <v>0</v>
      </c>
      <c r="J845" s="51" t="b">
        <v>0</v>
      </c>
      <c r="K845" s="51" t="b">
        <v>1</v>
      </c>
      <c r="L845" s="53" t="b">
        <v>0</v>
      </c>
      <c r="M845" s="53" t="b">
        <v>0</v>
      </c>
      <c r="N845" s="53" t="b">
        <v>1</v>
      </c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>
      <c r="A846" s="37"/>
      <c r="B846" s="40">
        <v>92630.0</v>
      </c>
      <c r="C846" s="41" t="str">
        <f>if(VLOOKUP($B846,'Zip Codes Analysis'!$B:$K,2,false)=true, "Yes, Disadvantaged Community", "No")</f>
        <v>Yes, Disadvantaged Community</v>
      </c>
      <c r="D846" s="42" t="str">
        <f>if(VLOOKUP($B846,'Zip Codes Analysis'!$B:$K,3,false)&gt;1, "Yes, Rural Community", "No")</f>
        <v>No</v>
      </c>
      <c r="E846" s="41" t="str">
        <f>if(VLOOKUP($B846,'Zip Codes Analysis'!$B:$K,4,false)&gt;1, "Yes, Low Income Community", "No")</f>
        <v>No</v>
      </c>
      <c r="F846" s="43" t="str">
        <f t="shared" si="117"/>
        <v>Yes, Program Services Eligible</v>
      </c>
      <c r="G846" s="43" t="str">
        <f t="shared" si="2"/>
        <v>Yes, Underserved Program Services Eligible</v>
      </c>
      <c r="H846" s="40" t="b">
        <f t="shared" si="3"/>
        <v>1</v>
      </c>
      <c r="I846" s="40" t="b">
        <v>1</v>
      </c>
      <c r="J846" s="40" t="b">
        <v>1</v>
      </c>
      <c r="K846" s="40" t="b">
        <v>1</v>
      </c>
      <c r="L846" s="44" t="b">
        <v>0</v>
      </c>
      <c r="M846" s="44" t="b">
        <v>0</v>
      </c>
      <c r="N846" s="44" t="b">
        <v>0</v>
      </c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>
      <c r="A847" s="46"/>
      <c r="B847" s="47">
        <v>92637.0</v>
      </c>
      <c r="C847" s="41" t="str">
        <f>if(VLOOKUP($B847,'Zip Codes Analysis'!$B:$K,2,false)=true, "Yes, Disadvantaged Community", "No")</f>
        <v>No</v>
      </c>
      <c r="D847" s="42" t="str">
        <f>if(VLOOKUP($B847,'Zip Codes Analysis'!$B:$K,3,false)&gt;1, "Yes, Rural Community", "No")</f>
        <v>No</v>
      </c>
      <c r="E847" s="41" t="str">
        <f>if(VLOOKUP($B847,'Zip Codes Analysis'!$B:$K,4,false)&gt;1, "Yes, Low Income Community", "No")</f>
        <v>Yes, Low Income Community</v>
      </c>
      <c r="F847" s="43" t="str">
        <f t="shared" si="117"/>
        <v>Yes, Program Services Eligible</v>
      </c>
      <c r="G847" s="43" t="str">
        <f t="shared" si="2"/>
        <v>Yes, Underserved Program Services Eligible</v>
      </c>
      <c r="H847" s="40" t="b">
        <f t="shared" si="3"/>
        <v>0</v>
      </c>
      <c r="I847" s="47" t="b">
        <v>1</v>
      </c>
      <c r="J847" s="47" t="b">
        <v>1</v>
      </c>
      <c r="K847" s="47" t="b">
        <v>1</v>
      </c>
      <c r="L847" s="48" t="b">
        <v>0</v>
      </c>
      <c r="M847" s="48" t="b">
        <v>0</v>
      </c>
      <c r="N847" s="48" t="b">
        <v>0</v>
      </c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>
      <c r="A848" s="50"/>
      <c r="B848" s="51">
        <v>92646.0</v>
      </c>
      <c r="C848" s="42" t="str">
        <f>if(VLOOKUP($B848,'Zip Codes Analysis'!$B:$K,2,false)=true, "Yes, Disadvantaged Community", "No")</f>
        <v>No</v>
      </c>
      <c r="D848" s="42" t="str">
        <f>if(VLOOKUP($B848,'Zip Codes Analysis'!$B:$K,3,false)&gt;1, "Yes, Rural Community", "No")</f>
        <v>No</v>
      </c>
      <c r="E848" s="41" t="str">
        <f>if(VLOOKUP($B848,'Zip Codes Analysis'!$B:$K,4,false)&gt;1, "Yes, Low Income Community", "No")</f>
        <v>No</v>
      </c>
      <c r="F848" s="43" t="str">
        <f t="shared" si="117"/>
        <v>Yes, Program Services Eligible</v>
      </c>
      <c r="G848" s="43" t="str">
        <f t="shared" si="2"/>
        <v>No</v>
      </c>
      <c r="H848" s="52" t="b">
        <f t="shared" si="3"/>
        <v>0</v>
      </c>
      <c r="I848" s="51" t="b">
        <v>0</v>
      </c>
      <c r="J848" s="51" t="b">
        <v>1</v>
      </c>
      <c r="K848" s="51" t="b">
        <v>1</v>
      </c>
      <c r="L848" s="53" t="b">
        <v>0</v>
      </c>
      <c r="M848" s="53" t="b">
        <v>0</v>
      </c>
      <c r="N848" s="53" t="b">
        <v>0</v>
      </c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>
      <c r="A849" s="46"/>
      <c r="B849" s="47">
        <v>92647.0</v>
      </c>
      <c r="C849" s="41" t="str">
        <f>if(VLOOKUP($B849,'Zip Codes Analysis'!$B:$K,2,false)=true, "Yes, Disadvantaged Community", "No")</f>
        <v>Yes, Disadvantaged Community</v>
      </c>
      <c r="D849" s="42" t="str">
        <f>if(VLOOKUP($B849,'Zip Codes Analysis'!$B:$K,3,false)&gt;1, "Yes, Rural Community", "No")</f>
        <v>No</v>
      </c>
      <c r="E849" s="41" t="str">
        <f>if(VLOOKUP($B849,'Zip Codes Analysis'!$B:$K,4,false)&gt;1, "Yes, Low Income Community", "No")</f>
        <v>No</v>
      </c>
      <c r="F849" s="43" t="str">
        <f t="shared" si="117"/>
        <v>Yes, Program Services Eligible</v>
      </c>
      <c r="G849" s="43" t="str">
        <f t="shared" si="2"/>
        <v>Yes, Underserved Program Services Eligible</v>
      </c>
      <c r="H849" s="40" t="b">
        <f t="shared" si="3"/>
        <v>1</v>
      </c>
      <c r="I849" s="47" t="b">
        <v>1</v>
      </c>
      <c r="J849" s="47" t="b">
        <v>1</v>
      </c>
      <c r="K849" s="47" t="b">
        <v>1</v>
      </c>
      <c r="L849" s="48" t="b">
        <v>0</v>
      </c>
      <c r="M849" s="48" t="b">
        <v>0</v>
      </c>
      <c r="N849" s="48" t="b">
        <v>0</v>
      </c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>
      <c r="A850" s="37"/>
      <c r="B850" s="40">
        <v>92648.0</v>
      </c>
      <c r="C850" s="41" t="str">
        <f>if(VLOOKUP($B850,'Zip Codes Analysis'!$B:$K,2,false)=true, "Yes, Disadvantaged Community", "No")</f>
        <v>Yes, Disadvantaged Community</v>
      </c>
      <c r="D850" s="42" t="str">
        <f>if(VLOOKUP($B850,'Zip Codes Analysis'!$B:$K,3,false)&gt;1, "Yes, Rural Community", "No")</f>
        <v>No</v>
      </c>
      <c r="E850" s="41" t="str">
        <f>if(VLOOKUP($B850,'Zip Codes Analysis'!$B:$K,4,false)&gt;1, "Yes, Low Income Community", "No")</f>
        <v>No</v>
      </c>
      <c r="F850" s="43" t="str">
        <f t="shared" si="117"/>
        <v>Yes, Program Services Eligible</v>
      </c>
      <c r="G850" s="43" t="str">
        <f t="shared" si="2"/>
        <v>Yes, Underserved Program Services Eligible</v>
      </c>
      <c r="H850" s="40" t="b">
        <f t="shared" si="3"/>
        <v>1</v>
      </c>
      <c r="I850" s="40" t="b">
        <v>1</v>
      </c>
      <c r="J850" s="40" t="b">
        <v>1</v>
      </c>
      <c r="K850" s="40" t="b">
        <v>1</v>
      </c>
      <c r="L850" s="44" t="b">
        <v>0</v>
      </c>
      <c r="M850" s="44" t="b">
        <v>0</v>
      </c>
      <c r="N850" s="44" t="b">
        <v>0</v>
      </c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>
      <c r="A851" s="1"/>
      <c r="B851" s="52">
        <v>92649.0</v>
      </c>
      <c r="C851" s="42" t="str">
        <f>if(VLOOKUP($B851,'Zip Codes Analysis'!$B:$K,2,false)=true, "Yes, Disadvantaged Community", "No")</f>
        <v>No</v>
      </c>
      <c r="D851" s="42" t="str">
        <f>if(VLOOKUP($B851,'Zip Codes Analysis'!$B:$K,3,false)&gt;1, "Yes, Rural Community", "No")</f>
        <v>No</v>
      </c>
      <c r="E851" s="41" t="str">
        <f>if(VLOOKUP($B851,'Zip Codes Analysis'!$B:$K,4,false)&gt;1, "Yes, Low Income Community", "No")</f>
        <v>No</v>
      </c>
      <c r="F851" s="43" t="str">
        <f t="shared" si="117"/>
        <v>Yes, Program Services Eligible</v>
      </c>
      <c r="G851" s="43" t="str">
        <f t="shared" si="2"/>
        <v>No</v>
      </c>
      <c r="H851" s="52" t="b">
        <f t="shared" si="3"/>
        <v>0</v>
      </c>
      <c r="I851" s="52" t="b">
        <v>0</v>
      </c>
      <c r="J851" s="52" t="b">
        <v>1</v>
      </c>
      <c r="K851" s="52" t="b">
        <v>1</v>
      </c>
      <c r="L851" s="57" t="b">
        <v>0</v>
      </c>
      <c r="M851" s="57" t="b">
        <v>0</v>
      </c>
      <c r="N851" s="57" t="b">
        <v>1</v>
      </c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>
      <c r="A852" s="50"/>
      <c r="B852" s="51">
        <v>92650.0</v>
      </c>
      <c r="C852" s="42" t="str">
        <f>if(VLOOKUP($B852,'Zip Codes Analysis'!$B:$K,2,false)=true, "Yes, Disadvantaged Community", "No")</f>
        <v>No</v>
      </c>
      <c r="D852" s="42" t="str">
        <f>if(VLOOKUP($B852,'Zip Codes Analysis'!$B:$K,3,false)&gt;1, "Yes, Rural Community", "No")</f>
        <v>No</v>
      </c>
      <c r="E852" s="41" t="str">
        <f>if(VLOOKUP($B852,'Zip Codes Analysis'!$B:$K,4,false)&gt;1, "Yes, Low Income Community", "No")</f>
        <v>No</v>
      </c>
      <c r="F852" s="43" t="str">
        <f t="shared" si="117"/>
        <v>Yes, Program Services Eligible</v>
      </c>
      <c r="G852" s="43" t="str">
        <f t="shared" si="2"/>
        <v>No</v>
      </c>
      <c r="H852" s="52" t="b">
        <f t="shared" si="3"/>
        <v>0</v>
      </c>
      <c r="I852" s="51" t="b">
        <v>0</v>
      </c>
      <c r="J852" s="51" t="b">
        <v>1</v>
      </c>
      <c r="K852" s="51" t="b">
        <v>0</v>
      </c>
      <c r="L852" s="53" t="b">
        <v>0</v>
      </c>
      <c r="M852" s="53" t="b">
        <v>0</v>
      </c>
      <c r="N852" s="53" t="b">
        <v>0</v>
      </c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>
      <c r="A853" s="50"/>
      <c r="B853" s="51">
        <v>92651.0</v>
      </c>
      <c r="C853" s="42" t="str">
        <f>if(VLOOKUP($B853,'Zip Codes Analysis'!$B:$K,2,false)=true, "Yes, Disadvantaged Community", "No")</f>
        <v>No</v>
      </c>
      <c r="D853" s="42" t="str">
        <f>if(VLOOKUP($B853,'Zip Codes Analysis'!$B:$K,3,false)&gt;1, "Yes, Rural Community", "No")</f>
        <v>No</v>
      </c>
      <c r="E853" s="41" t="str">
        <f>if(VLOOKUP($B853,'Zip Codes Analysis'!$B:$K,4,false)&gt;1, "Yes, Low Income Community", "No")</f>
        <v>No</v>
      </c>
      <c r="F853" s="43" t="str">
        <f t="shared" si="117"/>
        <v>Yes, Program Services Eligible</v>
      </c>
      <c r="G853" s="43" t="str">
        <f t="shared" si="2"/>
        <v>No</v>
      </c>
      <c r="H853" s="52" t="b">
        <f t="shared" si="3"/>
        <v>0</v>
      </c>
      <c r="I853" s="51" t="b">
        <v>0</v>
      </c>
      <c r="J853" s="51" t="b">
        <v>1</v>
      </c>
      <c r="K853" s="51" t="b">
        <v>1</v>
      </c>
      <c r="L853" s="53" t="b">
        <v>0</v>
      </c>
      <c r="M853" s="53" t="b">
        <v>0</v>
      </c>
      <c r="N853" s="53" t="b">
        <v>1</v>
      </c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>
      <c r="A854" s="50"/>
      <c r="B854" s="51">
        <v>92652.0</v>
      </c>
      <c r="C854" s="42" t="str">
        <f>if(VLOOKUP($B854,'Zip Codes Analysis'!$B:$K,2,false)=true, "Yes, Disadvantaged Community", "No")</f>
        <v>No</v>
      </c>
      <c r="D854" s="42" t="str">
        <f>if(VLOOKUP($B854,'Zip Codes Analysis'!$B:$K,3,false)&gt;1, "Yes, Rural Community", "No")</f>
        <v>No</v>
      </c>
      <c r="E854" s="41" t="str">
        <f>if(VLOOKUP($B854,'Zip Codes Analysis'!$B:$K,4,false)&gt;1, "Yes, Low Income Community", "No")</f>
        <v>No</v>
      </c>
      <c r="F854" s="43" t="str">
        <f t="shared" si="117"/>
        <v>Yes, Program Services Eligible</v>
      </c>
      <c r="G854" s="43" t="str">
        <f t="shared" si="2"/>
        <v>No</v>
      </c>
      <c r="H854" s="52" t="b">
        <f t="shared" si="3"/>
        <v>0</v>
      </c>
      <c r="I854" s="51" t="b">
        <v>0</v>
      </c>
      <c r="J854" s="51" t="b">
        <v>1</v>
      </c>
      <c r="K854" s="51" t="b">
        <v>1</v>
      </c>
      <c r="L854" s="53" t="b">
        <v>0</v>
      </c>
      <c r="M854" s="53" t="b">
        <v>0</v>
      </c>
      <c r="N854" s="53" t="b">
        <v>0</v>
      </c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>
      <c r="A855" s="46"/>
      <c r="B855" s="47">
        <v>92653.0</v>
      </c>
      <c r="C855" s="41" t="str">
        <f>if(VLOOKUP($B855,'Zip Codes Analysis'!$B:$K,2,false)=true, "Yes, Disadvantaged Community", "No")</f>
        <v>No</v>
      </c>
      <c r="D855" s="42" t="str">
        <f>if(VLOOKUP($B855,'Zip Codes Analysis'!$B:$K,3,false)&gt;1, "Yes, Rural Community", "No")</f>
        <v>No</v>
      </c>
      <c r="E855" s="41" t="str">
        <f>if(VLOOKUP($B855,'Zip Codes Analysis'!$B:$K,4,false)&gt;1, "Yes, Low Income Community", "No")</f>
        <v>Yes, Low Income Community</v>
      </c>
      <c r="F855" s="43" t="str">
        <f t="shared" si="117"/>
        <v>Yes, Program Services Eligible</v>
      </c>
      <c r="G855" s="43" t="str">
        <f t="shared" si="2"/>
        <v>Yes, Underserved Program Services Eligible</v>
      </c>
      <c r="H855" s="40" t="b">
        <f t="shared" si="3"/>
        <v>0</v>
      </c>
      <c r="I855" s="47" t="b">
        <v>1</v>
      </c>
      <c r="J855" s="47" t="b">
        <v>1</v>
      </c>
      <c r="K855" s="47" t="b">
        <v>1</v>
      </c>
      <c r="L855" s="48" t="b">
        <v>0</v>
      </c>
      <c r="M855" s="48" t="b">
        <v>0</v>
      </c>
      <c r="N855" s="48" t="b">
        <v>1</v>
      </c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>
      <c r="A856" s="50"/>
      <c r="B856" s="51">
        <v>92654.0</v>
      </c>
      <c r="C856" s="42" t="str">
        <f>if(VLOOKUP($B856,'Zip Codes Analysis'!$B:$K,2,false)=true, "Yes, Disadvantaged Community", "No")</f>
        <v>No</v>
      </c>
      <c r="D856" s="42" t="str">
        <f>if(VLOOKUP($B856,'Zip Codes Analysis'!$B:$K,3,false)&gt;1, "Yes, Rural Community", "No")</f>
        <v>No</v>
      </c>
      <c r="E856" s="41" t="str">
        <f>if(VLOOKUP($B856,'Zip Codes Analysis'!$B:$K,4,false)&gt;1, "Yes, Low Income Community", "No")</f>
        <v>No</v>
      </c>
      <c r="F856" s="43" t="str">
        <f t="shared" si="117"/>
        <v>Yes, Program Services Eligible</v>
      </c>
      <c r="G856" s="43" t="str">
        <f t="shared" si="2"/>
        <v>No</v>
      </c>
      <c r="H856" s="52" t="b">
        <f t="shared" si="3"/>
        <v>0</v>
      </c>
      <c r="I856" s="51" t="b">
        <v>0</v>
      </c>
      <c r="J856" s="51" t="b">
        <v>1</v>
      </c>
      <c r="K856" s="51" t="b">
        <v>1</v>
      </c>
      <c r="L856" s="53" t="b">
        <v>0</v>
      </c>
      <c r="M856" s="53" t="b">
        <v>0</v>
      </c>
      <c r="N856" s="53" t="b">
        <v>1</v>
      </c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>
      <c r="A857" s="46"/>
      <c r="B857" s="47">
        <v>92655.0</v>
      </c>
      <c r="C857" s="41" t="str">
        <f>if(VLOOKUP($B857,'Zip Codes Analysis'!$B:$K,2,false)=true, "Yes, Disadvantaged Community", "No")</f>
        <v>Yes, Disadvantaged Community</v>
      </c>
      <c r="D857" s="42" t="str">
        <f>if(VLOOKUP($B857,'Zip Codes Analysis'!$B:$K,3,false)&gt;1, "Yes, Rural Community", "No")</f>
        <v>No</v>
      </c>
      <c r="E857" s="41" t="str">
        <f>if(VLOOKUP($B857,'Zip Codes Analysis'!$B:$K,4,false)&gt;1, "Yes, Low Income Community", "No")</f>
        <v>No</v>
      </c>
      <c r="F857" s="43" t="str">
        <f t="shared" si="117"/>
        <v>Yes, Program Services Eligible</v>
      </c>
      <c r="G857" s="43" t="str">
        <f t="shared" si="2"/>
        <v>Yes, Underserved Program Services Eligible</v>
      </c>
      <c r="H857" s="40" t="b">
        <f t="shared" si="3"/>
        <v>1</v>
      </c>
      <c r="I857" s="47" t="b">
        <v>1</v>
      </c>
      <c r="J857" s="47" t="b">
        <v>1</v>
      </c>
      <c r="K857" s="47" t="b">
        <v>1</v>
      </c>
      <c r="L857" s="48" t="b">
        <v>0</v>
      </c>
      <c r="M857" s="48" t="b">
        <v>0</v>
      </c>
      <c r="N857" s="48" t="b">
        <v>0</v>
      </c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>
      <c r="A858" s="50"/>
      <c r="B858" s="51">
        <v>92656.0</v>
      </c>
      <c r="C858" s="42" t="str">
        <f>if(VLOOKUP($B858,'Zip Codes Analysis'!$B:$K,2,false)=true, "Yes, Disadvantaged Community", "No")</f>
        <v>No</v>
      </c>
      <c r="D858" s="42" t="str">
        <f>if(VLOOKUP($B858,'Zip Codes Analysis'!$B:$K,3,false)&gt;1, "Yes, Rural Community", "No")</f>
        <v>No</v>
      </c>
      <c r="E858" s="41" t="str">
        <f>if(VLOOKUP($B858,'Zip Codes Analysis'!$B:$K,4,false)&gt;1, "Yes, Low Income Community", "No")</f>
        <v>No</v>
      </c>
      <c r="F858" s="43" t="str">
        <f t="shared" si="117"/>
        <v>Yes, Program Services Eligible</v>
      </c>
      <c r="G858" s="43" t="str">
        <f t="shared" si="2"/>
        <v>No</v>
      </c>
      <c r="H858" s="52" t="b">
        <f t="shared" si="3"/>
        <v>0</v>
      </c>
      <c r="I858" s="51" t="b">
        <v>0</v>
      </c>
      <c r="J858" s="51" t="b">
        <v>1</v>
      </c>
      <c r="K858" s="51" t="b">
        <v>1</v>
      </c>
      <c r="L858" s="53" t="b">
        <v>0</v>
      </c>
      <c r="M858" s="53" t="b">
        <v>0</v>
      </c>
      <c r="N858" s="53" t="b">
        <v>1</v>
      </c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>
      <c r="A859" s="1"/>
      <c r="B859" s="59">
        <v>92657.0</v>
      </c>
      <c r="C859" s="42" t="str">
        <f>if(VLOOKUP($B859,'Zip Codes Analysis'!$B:$K,2,false)=true, "Yes, Disadvantaged Community", "No")</f>
        <v>No</v>
      </c>
      <c r="D859" s="42" t="str">
        <f>if(VLOOKUP($B859,'Zip Codes Analysis'!$B:$K,3,false)&gt;1, "Yes, Rural Community", "No")</f>
        <v>No</v>
      </c>
      <c r="E859" s="41" t="str">
        <f>if(VLOOKUP($B859,'Zip Codes Analysis'!$B:$K,4,false)&gt;1, "Yes, Low Income Community", "No")</f>
        <v>No</v>
      </c>
      <c r="F859" s="43" t="str">
        <f t="shared" si="117"/>
        <v>Yes, Program Services Eligible</v>
      </c>
      <c r="G859" s="43" t="str">
        <f t="shared" si="2"/>
        <v>No</v>
      </c>
      <c r="H859" s="52" t="b">
        <f t="shared" si="3"/>
        <v>0</v>
      </c>
      <c r="I859" s="59" t="b">
        <v>0</v>
      </c>
      <c r="J859" s="59" t="b">
        <v>1</v>
      </c>
      <c r="K859" s="59" t="b">
        <v>1</v>
      </c>
      <c r="L859" s="57" t="b">
        <v>0</v>
      </c>
      <c r="M859" s="57" t="b">
        <v>0</v>
      </c>
      <c r="N859" s="57" t="b">
        <v>0</v>
      </c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>
      <c r="A860" s="50"/>
      <c r="B860" s="51">
        <v>92658.0</v>
      </c>
      <c r="C860" s="42" t="str">
        <f>if(VLOOKUP($B860,'Zip Codes Analysis'!$B:$K,2,false)=true, "Yes, Disadvantaged Community", "No")</f>
        <v>No</v>
      </c>
      <c r="D860" s="42" t="str">
        <f>if(VLOOKUP($B860,'Zip Codes Analysis'!$B:$K,3,false)&gt;1, "Yes, Rural Community", "No")</f>
        <v>No</v>
      </c>
      <c r="E860" s="41" t="str">
        <f>if(VLOOKUP($B860,'Zip Codes Analysis'!$B:$K,4,false)&gt;1, "Yes, Low Income Community", "No")</f>
        <v>No</v>
      </c>
      <c r="F860" s="43" t="str">
        <f t="shared" si="117"/>
        <v>Yes, Program Services Eligible</v>
      </c>
      <c r="G860" s="43" t="str">
        <f t="shared" si="2"/>
        <v>No</v>
      </c>
      <c r="H860" s="52" t="b">
        <f t="shared" si="3"/>
        <v>0</v>
      </c>
      <c r="I860" s="51" t="b">
        <v>0</v>
      </c>
      <c r="J860" s="51" t="b">
        <v>1</v>
      </c>
      <c r="K860" s="51" t="b">
        <v>1</v>
      </c>
      <c r="L860" s="53" t="b">
        <v>0</v>
      </c>
      <c r="M860" s="53" t="b">
        <v>0</v>
      </c>
      <c r="N860" s="53" t="b">
        <v>0</v>
      </c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>
      <c r="A861" s="1"/>
      <c r="B861" s="52">
        <v>92659.0</v>
      </c>
      <c r="C861" s="42" t="str">
        <f>if(VLOOKUP($B861,'Zip Codes Analysis'!$B:$K,2,false)=true, "Yes, Disadvantaged Community", "No")</f>
        <v>No</v>
      </c>
      <c r="D861" s="42" t="str">
        <f>if(VLOOKUP($B861,'Zip Codes Analysis'!$B:$K,3,false)&gt;1, "Yes, Rural Community", "No")</f>
        <v>No</v>
      </c>
      <c r="E861" s="41" t="str">
        <f>if(VLOOKUP($B861,'Zip Codes Analysis'!$B:$K,4,false)&gt;1, "Yes, Low Income Community", "No")</f>
        <v>No</v>
      </c>
      <c r="F861" s="43" t="str">
        <f t="shared" si="117"/>
        <v>Yes, Program Services Eligible</v>
      </c>
      <c r="G861" s="43" t="str">
        <f t="shared" si="2"/>
        <v>No</v>
      </c>
      <c r="H861" s="52" t="b">
        <f t="shared" si="3"/>
        <v>0</v>
      </c>
      <c r="I861" s="52" t="b">
        <v>0</v>
      </c>
      <c r="J861" s="52" t="b">
        <v>1</v>
      </c>
      <c r="K861" s="52" t="b">
        <v>1</v>
      </c>
      <c r="L861" s="57" t="b">
        <v>0</v>
      </c>
      <c r="M861" s="57" t="b">
        <v>0</v>
      </c>
      <c r="N861" s="57" t="b">
        <v>0</v>
      </c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>
      <c r="A862" s="50"/>
      <c r="B862" s="51">
        <v>92660.0</v>
      </c>
      <c r="C862" s="42" t="str">
        <f>if(VLOOKUP($B862,'Zip Codes Analysis'!$B:$K,2,false)=true, "Yes, Disadvantaged Community", "No")</f>
        <v>No</v>
      </c>
      <c r="D862" s="42" t="str">
        <f>if(VLOOKUP($B862,'Zip Codes Analysis'!$B:$K,3,false)&gt;1, "Yes, Rural Community", "No")</f>
        <v>No</v>
      </c>
      <c r="E862" s="41" t="str">
        <f>if(VLOOKUP($B862,'Zip Codes Analysis'!$B:$K,4,false)&gt;1, "Yes, Low Income Community", "No")</f>
        <v>No</v>
      </c>
      <c r="F862" s="43" t="str">
        <f t="shared" si="117"/>
        <v>Yes, Program Services Eligible</v>
      </c>
      <c r="G862" s="43" t="str">
        <f t="shared" si="2"/>
        <v>No</v>
      </c>
      <c r="H862" s="52" t="b">
        <f t="shared" si="3"/>
        <v>0</v>
      </c>
      <c r="I862" s="51" t="b">
        <v>0</v>
      </c>
      <c r="J862" s="51" t="b">
        <v>1</v>
      </c>
      <c r="K862" s="51" t="b">
        <v>1</v>
      </c>
      <c r="L862" s="53" t="b">
        <v>0</v>
      </c>
      <c r="M862" s="53" t="b">
        <v>0</v>
      </c>
      <c r="N862" s="53" t="b">
        <v>0</v>
      </c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>
      <c r="A863" s="50"/>
      <c r="B863" s="51">
        <v>92661.0</v>
      </c>
      <c r="C863" s="42" t="str">
        <f>if(VLOOKUP($B863,'Zip Codes Analysis'!$B:$K,2,false)=true, "Yes, Disadvantaged Community", "No")</f>
        <v>No</v>
      </c>
      <c r="D863" s="42" t="str">
        <f>if(VLOOKUP($B863,'Zip Codes Analysis'!$B:$K,3,false)&gt;1, "Yes, Rural Community", "No")</f>
        <v>No</v>
      </c>
      <c r="E863" s="41" t="str">
        <f>if(VLOOKUP($B863,'Zip Codes Analysis'!$B:$K,4,false)&gt;1, "Yes, Low Income Community", "No")</f>
        <v>No</v>
      </c>
      <c r="F863" s="43" t="str">
        <f t="shared" si="117"/>
        <v>Yes, Program Services Eligible</v>
      </c>
      <c r="G863" s="43" t="str">
        <f t="shared" si="2"/>
        <v>No</v>
      </c>
      <c r="H863" s="52" t="b">
        <f t="shared" si="3"/>
        <v>0</v>
      </c>
      <c r="I863" s="51" t="b">
        <v>0</v>
      </c>
      <c r="J863" s="51" t="b">
        <v>1</v>
      </c>
      <c r="K863" s="51" t="b">
        <v>1</v>
      </c>
      <c r="L863" s="53" t="b">
        <v>0</v>
      </c>
      <c r="M863" s="53" t="b">
        <v>0</v>
      </c>
      <c r="N863" s="53" t="b">
        <v>0</v>
      </c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>
      <c r="A864" s="50"/>
      <c r="B864" s="51">
        <v>92662.0</v>
      </c>
      <c r="C864" s="42" t="str">
        <f>if(VLOOKUP($B864,'Zip Codes Analysis'!$B:$K,2,false)=true, "Yes, Disadvantaged Community", "No")</f>
        <v>No</v>
      </c>
      <c r="D864" s="42" t="str">
        <f>if(VLOOKUP($B864,'Zip Codes Analysis'!$B:$K,3,false)&gt;1, "Yes, Rural Community", "No")</f>
        <v>No</v>
      </c>
      <c r="E864" s="41" t="str">
        <f>if(VLOOKUP($B864,'Zip Codes Analysis'!$B:$K,4,false)&gt;1, "Yes, Low Income Community", "No")</f>
        <v>No</v>
      </c>
      <c r="F864" s="43" t="str">
        <f t="shared" si="117"/>
        <v>Yes, Program Services Eligible</v>
      </c>
      <c r="G864" s="43" t="str">
        <f t="shared" si="2"/>
        <v>No</v>
      </c>
      <c r="H864" s="52" t="b">
        <f t="shared" si="3"/>
        <v>0</v>
      </c>
      <c r="I864" s="51" t="b">
        <v>0</v>
      </c>
      <c r="J864" s="51" t="b">
        <v>1</v>
      </c>
      <c r="K864" s="51" t="b">
        <v>1</v>
      </c>
      <c r="L864" s="53" t="b">
        <v>0</v>
      </c>
      <c r="M864" s="53" t="b">
        <v>0</v>
      </c>
      <c r="N864" s="53" t="b">
        <v>0</v>
      </c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>
      <c r="A865" s="37"/>
      <c r="B865" s="40">
        <v>92663.0</v>
      </c>
      <c r="C865" s="41" t="str">
        <f>if(VLOOKUP($B865,'Zip Codes Analysis'!$B:$K,2,false)=true, "Yes, Disadvantaged Community", "No")</f>
        <v>Yes, Disadvantaged Community</v>
      </c>
      <c r="D865" s="42" t="str">
        <f>if(VLOOKUP($B865,'Zip Codes Analysis'!$B:$K,3,false)&gt;1, "Yes, Rural Community", "No")</f>
        <v>No</v>
      </c>
      <c r="E865" s="41" t="str">
        <f>if(VLOOKUP($B865,'Zip Codes Analysis'!$B:$K,4,false)&gt;1, "Yes, Low Income Community", "No")</f>
        <v>No</v>
      </c>
      <c r="F865" s="43" t="str">
        <f t="shared" si="117"/>
        <v>Yes, Program Services Eligible</v>
      </c>
      <c r="G865" s="43" t="str">
        <f t="shared" si="2"/>
        <v>Yes, Underserved Program Services Eligible</v>
      </c>
      <c r="H865" s="40" t="b">
        <f t="shared" si="3"/>
        <v>1</v>
      </c>
      <c r="I865" s="40" t="b">
        <v>1</v>
      </c>
      <c r="J865" s="40" t="b">
        <v>1</v>
      </c>
      <c r="K865" s="40" t="b">
        <v>1</v>
      </c>
      <c r="L865" s="44" t="b">
        <v>0</v>
      </c>
      <c r="M865" s="44" t="b">
        <v>0</v>
      </c>
      <c r="N865" s="44" t="b">
        <v>0</v>
      </c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>
      <c r="A866" s="50"/>
      <c r="B866" s="51">
        <v>92672.0</v>
      </c>
      <c r="C866" s="42" t="str">
        <f>if(VLOOKUP($B866,'Zip Codes Analysis'!$B:$K,2,false)=true, "Yes, Disadvantaged Community", "No")</f>
        <v>No</v>
      </c>
      <c r="D866" s="42" t="str">
        <f>if(VLOOKUP($B866,'Zip Codes Analysis'!$B:$K,3,false)&gt;1, "Yes, Rural Community", "No")</f>
        <v>No</v>
      </c>
      <c r="E866" s="41" t="str">
        <f>if(VLOOKUP($B866,'Zip Codes Analysis'!$B:$K,4,false)&gt;1, "Yes, Low Income Community", "No")</f>
        <v>No</v>
      </c>
      <c r="F866" s="43" t="str">
        <f t="shared" si="117"/>
        <v>Yes, Program Services Eligible</v>
      </c>
      <c r="G866" s="43" t="str">
        <f t="shared" si="2"/>
        <v>No</v>
      </c>
      <c r="H866" s="52" t="b">
        <f t="shared" si="3"/>
        <v>0</v>
      </c>
      <c r="I866" s="51" t="b">
        <v>0</v>
      </c>
      <c r="J866" s="51" t="b">
        <v>1</v>
      </c>
      <c r="K866" s="51" t="b">
        <v>1</v>
      </c>
      <c r="L866" s="53" t="b">
        <v>0</v>
      </c>
      <c r="M866" s="53" t="b">
        <v>0</v>
      </c>
      <c r="N866" s="53" t="b">
        <v>1</v>
      </c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>
      <c r="A867" s="1"/>
      <c r="B867" s="52">
        <v>92673.0</v>
      </c>
      <c r="C867" s="42" t="str">
        <f>if(VLOOKUP($B867,'Zip Codes Analysis'!$B:$K,2,false)=true, "Yes, Disadvantaged Community", "No")</f>
        <v>No</v>
      </c>
      <c r="D867" s="42" t="str">
        <f>if(VLOOKUP($B867,'Zip Codes Analysis'!$B:$K,3,false)&gt;1, "Yes, Rural Community", "No")</f>
        <v>No</v>
      </c>
      <c r="E867" s="41" t="str">
        <f>if(VLOOKUP($B867,'Zip Codes Analysis'!$B:$K,4,false)&gt;1, "Yes, Low Income Community", "No")</f>
        <v>No</v>
      </c>
      <c r="F867" s="43" t="str">
        <f t="shared" si="117"/>
        <v>Yes, Program Services Eligible</v>
      </c>
      <c r="G867" s="43" t="str">
        <f t="shared" si="2"/>
        <v>No</v>
      </c>
      <c r="H867" s="52" t="b">
        <f t="shared" si="3"/>
        <v>0</v>
      </c>
      <c r="I867" s="52" t="b">
        <v>0</v>
      </c>
      <c r="J867" s="52" t="b">
        <v>0</v>
      </c>
      <c r="K867" s="52" t="b">
        <v>1</v>
      </c>
      <c r="L867" s="57" t="b">
        <v>0</v>
      </c>
      <c r="M867" s="57" t="b">
        <v>0</v>
      </c>
      <c r="N867" s="57" t="b">
        <v>1</v>
      </c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>
      <c r="A868" s="1"/>
      <c r="B868" s="52">
        <v>92674.0</v>
      </c>
      <c r="C868" s="42" t="str">
        <f>if(VLOOKUP($B868,'Zip Codes Analysis'!$B:$K,2,false)=true, "Yes, Disadvantaged Community", "No")</f>
        <v>No</v>
      </c>
      <c r="D868" s="42" t="str">
        <f>if(VLOOKUP($B868,'Zip Codes Analysis'!$B:$K,3,false)&gt;1, "Yes, Rural Community", "No")</f>
        <v>No</v>
      </c>
      <c r="E868" s="41" t="str">
        <f>if(VLOOKUP($B868,'Zip Codes Analysis'!$B:$K,4,false)&gt;1, "Yes, Low Income Community", "No")</f>
        <v>No</v>
      </c>
      <c r="F868" s="43" t="str">
        <f t="shared" si="117"/>
        <v>Yes, Program Services Eligible</v>
      </c>
      <c r="G868" s="43" t="str">
        <f t="shared" si="2"/>
        <v>No</v>
      </c>
      <c r="H868" s="52" t="b">
        <f t="shared" si="3"/>
        <v>0</v>
      </c>
      <c r="I868" s="52" t="b">
        <v>0</v>
      </c>
      <c r="J868" s="52" t="b">
        <v>0</v>
      </c>
      <c r="K868" s="52" t="b">
        <v>1</v>
      </c>
      <c r="L868" s="57" t="b">
        <v>0</v>
      </c>
      <c r="M868" s="57" t="b">
        <v>0</v>
      </c>
      <c r="N868" s="57" t="b">
        <v>1</v>
      </c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>
      <c r="A869" s="1"/>
      <c r="B869" s="52">
        <v>92675.0</v>
      </c>
      <c r="C869" s="42" t="str">
        <f>if(VLOOKUP($B869,'Zip Codes Analysis'!$B:$K,2,false)=true, "Yes, Disadvantaged Community", "No")</f>
        <v>No</v>
      </c>
      <c r="D869" s="42" t="str">
        <f>if(VLOOKUP($B869,'Zip Codes Analysis'!$B:$K,3,false)&gt;1, "Yes, Rural Community", "No")</f>
        <v>No</v>
      </c>
      <c r="E869" s="41" t="str">
        <f>if(VLOOKUP($B869,'Zip Codes Analysis'!$B:$K,4,false)&gt;1, "Yes, Low Income Community", "No")</f>
        <v>No</v>
      </c>
      <c r="F869" s="43" t="str">
        <f t="shared" si="117"/>
        <v>Yes, Program Services Eligible</v>
      </c>
      <c r="G869" s="43" t="str">
        <f t="shared" si="2"/>
        <v>No</v>
      </c>
      <c r="H869" s="52" t="b">
        <f t="shared" si="3"/>
        <v>0</v>
      </c>
      <c r="I869" s="52" t="b">
        <v>0</v>
      </c>
      <c r="J869" s="52" t="b">
        <v>1</v>
      </c>
      <c r="K869" s="52" t="b">
        <v>1</v>
      </c>
      <c r="L869" s="57" t="b">
        <v>0</v>
      </c>
      <c r="M869" s="57" t="b">
        <v>0</v>
      </c>
      <c r="N869" s="57" t="b">
        <v>1</v>
      </c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>
      <c r="A870" s="1"/>
      <c r="B870" s="52">
        <v>92676.0</v>
      </c>
      <c r="C870" s="42" t="str">
        <f>if(VLOOKUP($B870,'Zip Codes Analysis'!$B:$K,2,false)=true, "Yes, Disadvantaged Community", "No")</f>
        <v>No</v>
      </c>
      <c r="D870" s="42" t="str">
        <f>if(VLOOKUP($B870,'Zip Codes Analysis'!$B:$K,3,false)&gt;1, "Yes, Rural Community", "No")</f>
        <v>Yes, Rural Community</v>
      </c>
      <c r="E870" s="41" t="str">
        <f>if(VLOOKUP($B870,'Zip Codes Analysis'!$B:$K,4,false)&gt;1, "Yes, Low Income Community", "No")</f>
        <v>No</v>
      </c>
      <c r="F870" s="43" t="str">
        <f t="shared" si="117"/>
        <v>Yes, Program Services Eligible</v>
      </c>
      <c r="G870" s="43" t="str">
        <f t="shared" si="2"/>
        <v>Yes, Underserved Program Services Eligible</v>
      </c>
      <c r="H870" s="52" t="b">
        <f t="shared" si="3"/>
        <v>1</v>
      </c>
      <c r="I870" s="52" t="b">
        <v>1</v>
      </c>
      <c r="J870" s="52" t="b">
        <v>1</v>
      </c>
      <c r="K870" s="52" t="b">
        <v>1</v>
      </c>
      <c r="L870" s="57" t="b">
        <v>0</v>
      </c>
      <c r="M870" s="57" t="b">
        <v>0</v>
      </c>
      <c r="N870" s="57" t="b">
        <v>1</v>
      </c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>
      <c r="A871" s="1"/>
      <c r="B871" s="52">
        <v>92677.0</v>
      </c>
      <c r="C871" s="42" t="str">
        <f>if(VLOOKUP($B871,'Zip Codes Analysis'!$B:$K,2,false)=true, "Yes, Disadvantaged Community", "No")</f>
        <v>No</v>
      </c>
      <c r="D871" s="42" t="str">
        <f>if(VLOOKUP($B871,'Zip Codes Analysis'!$B:$K,3,false)&gt;1, "Yes, Rural Community", "No")</f>
        <v>No</v>
      </c>
      <c r="E871" s="41" t="str">
        <f>if(VLOOKUP($B871,'Zip Codes Analysis'!$B:$K,4,false)&gt;1, "Yes, Low Income Community", "No")</f>
        <v>No</v>
      </c>
      <c r="F871" s="43" t="str">
        <f t="shared" si="117"/>
        <v>Yes, Program Services Eligible</v>
      </c>
      <c r="G871" s="43" t="str">
        <f t="shared" si="2"/>
        <v>No</v>
      </c>
      <c r="H871" s="52" t="b">
        <f t="shared" si="3"/>
        <v>0</v>
      </c>
      <c r="I871" s="52" t="b">
        <v>0</v>
      </c>
      <c r="J871" s="52" t="b">
        <v>1</v>
      </c>
      <c r="K871" s="52" t="b">
        <v>1</v>
      </c>
      <c r="L871" s="57" t="b">
        <v>0</v>
      </c>
      <c r="M871" s="57" t="b">
        <v>0</v>
      </c>
      <c r="N871" s="57" t="b">
        <v>1</v>
      </c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>
      <c r="A872" s="1"/>
      <c r="B872" s="52">
        <v>92678.0</v>
      </c>
      <c r="C872" s="42" t="str">
        <f>if(VLOOKUP($B872,'Zip Codes Analysis'!$B:$K,2,false)=true, "Yes, Disadvantaged Community", "No")</f>
        <v>No</v>
      </c>
      <c r="D872" s="42" t="str">
        <f>if(VLOOKUP($B872,'Zip Codes Analysis'!$B:$K,3,false)&gt;1, "Yes, Rural Community", "No")</f>
        <v>No</v>
      </c>
      <c r="E872" s="41" t="str">
        <f>if(VLOOKUP($B872,'Zip Codes Analysis'!$B:$K,4,false)&gt;1, "Yes, Low Income Community", "No")</f>
        <v>No</v>
      </c>
      <c r="F872" s="43" t="str">
        <f t="shared" si="117"/>
        <v>Yes, Program Services Eligible</v>
      </c>
      <c r="G872" s="43" t="str">
        <f t="shared" si="2"/>
        <v>No</v>
      </c>
      <c r="H872" s="52" t="b">
        <f t="shared" si="3"/>
        <v>0</v>
      </c>
      <c r="I872" s="52" t="b">
        <v>0</v>
      </c>
      <c r="J872" s="52" t="b">
        <v>1</v>
      </c>
      <c r="K872" s="52" t="b">
        <v>1</v>
      </c>
      <c r="L872" s="57" t="b">
        <v>0</v>
      </c>
      <c r="M872" s="57" t="b">
        <v>0</v>
      </c>
      <c r="N872" s="57" t="b">
        <v>0</v>
      </c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>
      <c r="A873" s="1"/>
      <c r="B873" s="52">
        <v>92679.0</v>
      </c>
      <c r="C873" s="42" t="str">
        <f>if(VLOOKUP($B873,'Zip Codes Analysis'!$B:$K,2,false)=true, "Yes, Disadvantaged Community", "No")</f>
        <v>No</v>
      </c>
      <c r="D873" s="42" t="str">
        <f>if(VLOOKUP($B873,'Zip Codes Analysis'!$B:$K,3,false)&gt;1, "Yes, Rural Community", "No")</f>
        <v>No</v>
      </c>
      <c r="E873" s="41" t="str">
        <f>if(VLOOKUP($B873,'Zip Codes Analysis'!$B:$K,4,false)&gt;1, "Yes, Low Income Community", "No")</f>
        <v>No</v>
      </c>
      <c r="F873" s="43" t="str">
        <f t="shared" si="117"/>
        <v>Yes, Program Services Eligible</v>
      </c>
      <c r="G873" s="43" t="str">
        <f t="shared" si="2"/>
        <v>No</v>
      </c>
      <c r="H873" s="52" t="b">
        <f t="shared" si="3"/>
        <v>0</v>
      </c>
      <c r="I873" s="52" t="b">
        <v>0</v>
      </c>
      <c r="J873" s="52" t="b">
        <v>1</v>
      </c>
      <c r="K873" s="52" t="b">
        <v>1</v>
      </c>
      <c r="L873" s="57" t="b">
        <v>0</v>
      </c>
      <c r="M873" s="57" t="b">
        <v>0</v>
      </c>
      <c r="N873" s="57" t="b">
        <v>1</v>
      </c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>
      <c r="A874" s="46"/>
      <c r="B874" s="47">
        <v>92683.0</v>
      </c>
      <c r="C874" s="41" t="str">
        <f>if(VLOOKUP($B874,'Zip Codes Analysis'!$B:$K,2,false)=true, "Yes, Disadvantaged Community", "No")</f>
        <v>Yes, Disadvantaged Community</v>
      </c>
      <c r="D874" s="42" t="str">
        <f>if(VLOOKUP($B874,'Zip Codes Analysis'!$B:$K,3,false)&gt;1, "Yes, Rural Community", "No")</f>
        <v>No</v>
      </c>
      <c r="E874" s="41" t="str">
        <f>if(VLOOKUP($B874,'Zip Codes Analysis'!$B:$K,4,false)&gt;1, "Yes, Low Income Community", "No")</f>
        <v>Yes, Low Income Community</v>
      </c>
      <c r="F874" s="43" t="str">
        <f t="shared" si="117"/>
        <v>Yes, Program Services Eligible</v>
      </c>
      <c r="G874" s="43" t="str">
        <f t="shared" si="2"/>
        <v>Yes, Underserved Program Services Eligible</v>
      </c>
      <c r="H874" s="40" t="b">
        <f t="shared" si="3"/>
        <v>1</v>
      </c>
      <c r="I874" s="47" t="b">
        <v>1</v>
      </c>
      <c r="J874" s="47" t="b">
        <v>1</v>
      </c>
      <c r="K874" s="47" t="b">
        <v>1</v>
      </c>
      <c r="L874" s="48" t="b">
        <v>0</v>
      </c>
      <c r="M874" s="48" t="b">
        <v>0</v>
      </c>
      <c r="N874" s="48" t="b">
        <v>0</v>
      </c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>
      <c r="A875" s="50"/>
      <c r="B875" s="51">
        <v>92684.0</v>
      </c>
      <c r="C875" s="42" t="str">
        <f>if(VLOOKUP($B875,'Zip Codes Analysis'!$B:$K,2,false)=true, "Yes, Disadvantaged Community", "No")</f>
        <v>No</v>
      </c>
      <c r="D875" s="42" t="str">
        <f>if(VLOOKUP($B875,'Zip Codes Analysis'!$B:$K,3,false)&gt;1, "Yes, Rural Community", "No")</f>
        <v>No</v>
      </c>
      <c r="E875" s="41" t="str">
        <f>if(VLOOKUP($B875,'Zip Codes Analysis'!$B:$K,4,false)&gt;1, "Yes, Low Income Community", "No")</f>
        <v>No</v>
      </c>
      <c r="F875" s="43" t="str">
        <f t="shared" si="117"/>
        <v>Yes, Program Services Eligible</v>
      </c>
      <c r="G875" s="43" t="str">
        <f t="shared" si="2"/>
        <v>No</v>
      </c>
      <c r="H875" s="52" t="b">
        <f t="shared" si="3"/>
        <v>0</v>
      </c>
      <c r="I875" s="51" t="b">
        <v>0</v>
      </c>
      <c r="J875" s="51" t="b">
        <v>1</v>
      </c>
      <c r="K875" s="51" t="b">
        <v>1</v>
      </c>
      <c r="L875" s="53" t="b">
        <v>0</v>
      </c>
      <c r="M875" s="53" t="b">
        <v>0</v>
      </c>
      <c r="N875" s="53" t="b">
        <v>0</v>
      </c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>
      <c r="A876" s="37"/>
      <c r="B876" s="34">
        <v>92685.0</v>
      </c>
      <c r="C876" s="16" t="str">
        <f>if(VLOOKUP($B876,'Zip Codes Analysis'!$B:$K,2,false)=true, "Yes, Disadvantaged Community", "No")</f>
        <v>Yes, Disadvantaged Community</v>
      </c>
      <c r="D876" s="41" t="str">
        <f>if(VLOOKUP($B876,'Zip Codes Analysis'!$B:$K,3,false)&gt;1, "Yes, Rural Community", "No")</f>
        <v>No</v>
      </c>
      <c r="E876" s="41" t="str">
        <f>if(VLOOKUP($B876,'Zip Codes Analysis'!$B:$K,4,false)&gt;1, "Yes, Low Income Community", "No")</f>
        <v>No</v>
      </c>
      <c r="F876" s="43" t="str">
        <f>If(AND(J876=FALSE,K876=FALSE), "No","Yes, Program Service Eligible")</f>
        <v>No</v>
      </c>
      <c r="G876" s="43" t="str">
        <f t="shared" si="2"/>
        <v>Yes, Underserved Program Services Eligible</v>
      </c>
      <c r="H876" s="34" t="b">
        <f t="shared" si="3"/>
        <v>1</v>
      </c>
      <c r="I876" s="34" t="b">
        <v>1</v>
      </c>
      <c r="J876" s="34" t="b">
        <v>0</v>
      </c>
      <c r="K876" s="34" t="b">
        <v>0</v>
      </c>
      <c r="L876" s="56" t="b">
        <v>0</v>
      </c>
      <c r="M876" s="56" t="b">
        <v>0</v>
      </c>
      <c r="N876" s="56" t="b">
        <v>0</v>
      </c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>
      <c r="A877" s="50"/>
      <c r="B877" s="51">
        <v>92688.0</v>
      </c>
      <c r="C877" s="42" t="str">
        <f>if(VLOOKUP($B877,'Zip Codes Analysis'!$B:$K,2,false)=true, "Yes, Disadvantaged Community", "No")</f>
        <v>No</v>
      </c>
      <c r="D877" s="42" t="str">
        <f>if(VLOOKUP($B877,'Zip Codes Analysis'!$B:$K,3,false)&gt;1, "Yes, Rural Community", "No")</f>
        <v>No</v>
      </c>
      <c r="E877" s="41" t="str">
        <f>if(VLOOKUP($B877,'Zip Codes Analysis'!$B:$K,4,false)&gt;1, "Yes, Low Income Community", "No")</f>
        <v>No</v>
      </c>
      <c r="F877" s="43" t="str">
        <f>If(AND(J877=FALSE,K877=FALSE), "No","Yes, Program Services Eligible")</f>
        <v>Yes, Program Services Eligible</v>
      </c>
      <c r="G877" s="43" t="str">
        <f t="shared" si="2"/>
        <v>No</v>
      </c>
      <c r="H877" s="52" t="b">
        <f t="shared" si="3"/>
        <v>0</v>
      </c>
      <c r="I877" s="51" t="b">
        <v>0</v>
      </c>
      <c r="J877" s="51" t="b">
        <v>1</v>
      </c>
      <c r="K877" s="51" t="b">
        <v>1</v>
      </c>
      <c r="L877" s="53" t="b">
        <v>0</v>
      </c>
      <c r="M877" s="53" t="b">
        <v>0</v>
      </c>
      <c r="N877" s="53" t="b">
        <v>1</v>
      </c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>
      <c r="A878" s="37"/>
      <c r="B878" s="34">
        <v>92689.0</v>
      </c>
      <c r="C878" s="16" t="str">
        <f>if(VLOOKUP($B878,'Zip Codes Analysis'!$B:$K,2,false)=true, "Yes, Disadvantaged Community", "No")</f>
        <v>No</v>
      </c>
      <c r="D878" s="41" t="str">
        <f>if(VLOOKUP($B878,'Zip Codes Analysis'!$B:$K,3,false)&gt;1, "Yes, Rural Community", "No")</f>
        <v>No</v>
      </c>
      <c r="E878" s="41" t="str">
        <f>if(VLOOKUP($B878,'Zip Codes Analysis'!$B:$K,4,false)&gt;1, "Yes, Low Income Community", "No")</f>
        <v>No</v>
      </c>
      <c r="F878" s="43" t="str">
        <f>If(AND(J878=FALSE,K878=FALSE), "No","Yes, Program Service Eligible")</f>
        <v>No</v>
      </c>
      <c r="G878" s="43" t="str">
        <f t="shared" si="2"/>
        <v>No</v>
      </c>
      <c r="H878" s="34" t="b">
        <f t="shared" si="3"/>
        <v>0</v>
      </c>
      <c r="I878" s="34" t="b">
        <v>0</v>
      </c>
      <c r="J878" s="34" t="b">
        <v>0</v>
      </c>
      <c r="K878" s="34" t="b">
        <v>0</v>
      </c>
      <c r="L878" s="56" t="b">
        <v>0</v>
      </c>
      <c r="M878" s="56" t="b">
        <v>0</v>
      </c>
      <c r="N878" s="56" t="b">
        <v>0</v>
      </c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>
      <c r="A879" s="50"/>
      <c r="B879" s="51">
        <v>92690.0</v>
      </c>
      <c r="C879" s="42" t="str">
        <f>if(VLOOKUP($B879,'Zip Codes Analysis'!$B:$K,2,false)=true, "Yes, Disadvantaged Community", "No")</f>
        <v>No</v>
      </c>
      <c r="D879" s="42" t="str">
        <f>if(VLOOKUP($B879,'Zip Codes Analysis'!$B:$K,3,false)&gt;1, "Yes, Rural Community", "No")</f>
        <v>No</v>
      </c>
      <c r="E879" s="41" t="str">
        <f>if(VLOOKUP($B879,'Zip Codes Analysis'!$B:$K,4,false)&gt;1, "Yes, Low Income Community", "No")</f>
        <v>No</v>
      </c>
      <c r="F879" s="43" t="str">
        <f t="shared" ref="F879:F881" si="118">If(AND(J879=FALSE,K879=FALSE), "No","Yes, Program Services Eligible")</f>
        <v>Yes, Program Services Eligible</v>
      </c>
      <c r="G879" s="43" t="str">
        <f t="shared" si="2"/>
        <v>No</v>
      </c>
      <c r="H879" s="52" t="b">
        <f t="shared" si="3"/>
        <v>0</v>
      </c>
      <c r="I879" s="51" t="b">
        <v>0</v>
      </c>
      <c r="J879" s="51" t="b">
        <v>1</v>
      </c>
      <c r="K879" s="51" t="b">
        <v>1</v>
      </c>
      <c r="L879" s="53" t="b">
        <v>0</v>
      </c>
      <c r="M879" s="53" t="b">
        <v>0</v>
      </c>
      <c r="N879" s="53" t="b">
        <v>1</v>
      </c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>
      <c r="A880" s="50"/>
      <c r="B880" s="51">
        <v>92691.0</v>
      </c>
      <c r="C880" s="42" t="str">
        <f>if(VLOOKUP($B880,'Zip Codes Analysis'!$B:$K,2,false)=true, "Yes, Disadvantaged Community", "No")</f>
        <v>No</v>
      </c>
      <c r="D880" s="42" t="str">
        <f>if(VLOOKUP($B880,'Zip Codes Analysis'!$B:$K,3,false)&gt;1, "Yes, Rural Community", "No")</f>
        <v>No</v>
      </c>
      <c r="E880" s="41" t="str">
        <f>if(VLOOKUP($B880,'Zip Codes Analysis'!$B:$K,4,false)&gt;1, "Yes, Low Income Community", "No")</f>
        <v>No</v>
      </c>
      <c r="F880" s="43" t="str">
        <f t="shared" si="118"/>
        <v>Yes, Program Services Eligible</v>
      </c>
      <c r="G880" s="43" t="str">
        <f t="shared" si="2"/>
        <v>No</v>
      </c>
      <c r="H880" s="52" t="b">
        <f t="shared" si="3"/>
        <v>0</v>
      </c>
      <c r="I880" s="51" t="b">
        <v>0</v>
      </c>
      <c r="J880" s="51" t="b">
        <v>1</v>
      </c>
      <c r="K880" s="51" t="b">
        <v>1</v>
      </c>
      <c r="L880" s="53" t="b">
        <v>0</v>
      </c>
      <c r="M880" s="53" t="b">
        <v>0</v>
      </c>
      <c r="N880" s="53" t="b">
        <v>1</v>
      </c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>
      <c r="A881" s="50"/>
      <c r="B881" s="51">
        <v>92692.0</v>
      </c>
      <c r="C881" s="42" t="str">
        <f>if(VLOOKUP($B881,'Zip Codes Analysis'!$B:$K,2,false)=true, "Yes, Disadvantaged Community", "No")</f>
        <v>No</v>
      </c>
      <c r="D881" s="42" t="str">
        <f>if(VLOOKUP($B881,'Zip Codes Analysis'!$B:$K,3,false)&gt;1, "Yes, Rural Community", "No")</f>
        <v>No</v>
      </c>
      <c r="E881" s="41" t="str">
        <f>if(VLOOKUP($B881,'Zip Codes Analysis'!$B:$K,4,false)&gt;1, "Yes, Low Income Community", "No")</f>
        <v>No</v>
      </c>
      <c r="F881" s="43" t="str">
        <f t="shared" si="118"/>
        <v>Yes, Program Services Eligible</v>
      </c>
      <c r="G881" s="43" t="str">
        <f t="shared" si="2"/>
        <v>No</v>
      </c>
      <c r="H881" s="52" t="b">
        <f t="shared" si="3"/>
        <v>0</v>
      </c>
      <c r="I881" s="51" t="b">
        <v>0</v>
      </c>
      <c r="J881" s="51" t="b">
        <v>1</v>
      </c>
      <c r="K881" s="51" t="b">
        <v>1</v>
      </c>
      <c r="L881" s="53" t="b">
        <v>0</v>
      </c>
      <c r="M881" s="53" t="b">
        <v>0</v>
      </c>
      <c r="N881" s="53" t="b">
        <v>1</v>
      </c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>
      <c r="A882" s="37"/>
      <c r="B882" s="34">
        <v>92693.0</v>
      </c>
      <c r="C882" s="16" t="str">
        <f>if(VLOOKUP($B882,'Zip Codes Analysis'!$B:$K,2,false)=true, "Yes, Disadvantaged Community", "No")</f>
        <v>No</v>
      </c>
      <c r="D882" s="41" t="str">
        <f>if(VLOOKUP($B882,'Zip Codes Analysis'!$B:$K,3,false)&gt;1, "Yes, Rural Community", "No")</f>
        <v>No</v>
      </c>
      <c r="E882" s="41" t="str">
        <f>if(VLOOKUP($B882,'Zip Codes Analysis'!$B:$K,4,false)&gt;1, "Yes, Low Income Community", "No")</f>
        <v>No</v>
      </c>
      <c r="F882" s="43" t="str">
        <f>If(AND(J882=FALSE,K882=FALSE), "No","Yes, Program Service Eligible")</f>
        <v>No</v>
      </c>
      <c r="G882" s="43" t="str">
        <f t="shared" si="2"/>
        <v>No</v>
      </c>
      <c r="H882" s="34" t="b">
        <f t="shared" si="3"/>
        <v>0</v>
      </c>
      <c r="I882" s="34" t="b">
        <v>0</v>
      </c>
      <c r="J882" s="34" t="b">
        <v>0</v>
      </c>
      <c r="K882" s="34" t="b">
        <v>0</v>
      </c>
      <c r="L882" s="56" t="b">
        <v>0</v>
      </c>
      <c r="M882" s="56" t="b">
        <v>0</v>
      </c>
      <c r="N882" s="56" t="b">
        <v>1</v>
      </c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>
      <c r="A883" s="1"/>
      <c r="B883" s="52">
        <v>92694.0</v>
      </c>
      <c r="C883" s="42" t="str">
        <f>if(VLOOKUP($B883,'Zip Codes Analysis'!$B:$K,2,false)=true, "Yes, Disadvantaged Community", "No")</f>
        <v>No</v>
      </c>
      <c r="D883" s="42" t="str">
        <f>if(VLOOKUP($B883,'Zip Codes Analysis'!$B:$K,3,false)&gt;1, "Yes, Rural Community", "No")</f>
        <v>No</v>
      </c>
      <c r="E883" s="41" t="str">
        <f>if(VLOOKUP($B883,'Zip Codes Analysis'!$B:$K,4,false)&gt;1, "Yes, Low Income Community", "No")</f>
        <v>No</v>
      </c>
      <c r="F883" s="43" t="str">
        <f t="shared" ref="F883:F899" si="119">If(AND(J883=FALSE,K883=FALSE), "No","Yes, Program Services Eligible")</f>
        <v>Yes, Program Services Eligible</v>
      </c>
      <c r="G883" s="43" t="str">
        <f t="shared" si="2"/>
        <v>No</v>
      </c>
      <c r="H883" s="52" t="b">
        <f t="shared" si="3"/>
        <v>0</v>
      </c>
      <c r="I883" s="52" t="b">
        <v>0</v>
      </c>
      <c r="J883" s="52" t="b">
        <v>0</v>
      </c>
      <c r="K883" s="52" t="b">
        <v>1</v>
      </c>
      <c r="L883" s="57" t="b">
        <v>0</v>
      </c>
      <c r="M883" s="57" t="b">
        <v>0</v>
      </c>
      <c r="N883" s="57" t="b">
        <v>1</v>
      </c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>
      <c r="A884" s="50"/>
      <c r="B884" s="51">
        <v>92697.0</v>
      </c>
      <c r="C884" s="42" t="str">
        <f>if(VLOOKUP($B884,'Zip Codes Analysis'!$B:$K,2,false)=true, "Yes, Disadvantaged Community", "No")</f>
        <v>No</v>
      </c>
      <c r="D884" s="42" t="str">
        <f>if(VLOOKUP($B884,'Zip Codes Analysis'!$B:$K,3,false)&gt;1, "Yes, Rural Community", "No")</f>
        <v>No</v>
      </c>
      <c r="E884" s="41" t="str">
        <f>if(VLOOKUP($B884,'Zip Codes Analysis'!$B:$K,4,false)&gt;1, "Yes, Low Income Community", "No")</f>
        <v>No</v>
      </c>
      <c r="F884" s="43" t="str">
        <f t="shared" si="119"/>
        <v>Yes, Program Services Eligible</v>
      </c>
      <c r="G884" s="43" t="str">
        <f t="shared" si="2"/>
        <v>Yes, Underserved Program Services Eligible</v>
      </c>
      <c r="H884" s="52" t="b">
        <f t="shared" si="3"/>
        <v>0</v>
      </c>
      <c r="I884" s="51" t="b">
        <v>1</v>
      </c>
      <c r="J884" s="51" t="b">
        <v>1</v>
      </c>
      <c r="K884" s="51" t="b">
        <v>1</v>
      </c>
      <c r="L884" s="53" t="b">
        <v>0</v>
      </c>
      <c r="M884" s="53" t="b">
        <v>0</v>
      </c>
      <c r="N884" s="53" t="b">
        <v>0</v>
      </c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>
      <c r="A885" s="50"/>
      <c r="B885" s="51">
        <v>92698.0</v>
      </c>
      <c r="C885" s="42" t="str">
        <f>if(VLOOKUP($B885,'Zip Codes Analysis'!$B:$K,2,false)=true, "Yes, Disadvantaged Community", "No")</f>
        <v>No</v>
      </c>
      <c r="D885" s="42" t="str">
        <f>if(VLOOKUP($B885,'Zip Codes Analysis'!$B:$K,3,false)&gt;1, "Yes, Rural Community", "No")</f>
        <v>No</v>
      </c>
      <c r="E885" s="41" t="str">
        <f>if(VLOOKUP($B885,'Zip Codes Analysis'!$B:$K,4,false)&gt;1, "Yes, Low Income Community", "No")</f>
        <v>No</v>
      </c>
      <c r="F885" s="43" t="str">
        <f t="shared" si="119"/>
        <v>Yes, Program Services Eligible</v>
      </c>
      <c r="G885" s="43" t="str">
        <f t="shared" si="2"/>
        <v>No</v>
      </c>
      <c r="H885" s="52" t="b">
        <f t="shared" si="3"/>
        <v>0</v>
      </c>
      <c r="I885" s="51" t="b">
        <v>0</v>
      </c>
      <c r="J885" s="51" t="b">
        <v>1</v>
      </c>
      <c r="K885" s="51" t="b">
        <v>0</v>
      </c>
      <c r="L885" s="53" t="b">
        <v>0</v>
      </c>
      <c r="M885" s="53" t="b">
        <v>0</v>
      </c>
      <c r="N885" s="53" t="b">
        <v>0</v>
      </c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>
      <c r="A886" s="46"/>
      <c r="B886" s="47">
        <v>92701.0</v>
      </c>
      <c r="C886" s="41" t="str">
        <f>if(VLOOKUP($B886,'Zip Codes Analysis'!$B:$K,2,false)=true, "Yes, Disadvantaged Community", "No")</f>
        <v>Yes, Disadvantaged Community</v>
      </c>
      <c r="D886" s="42" t="str">
        <f>if(VLOOKUP($B886,'Zip Codes Analysis'!$B:$K,3,false)&gt;1, "Yes, Rural Community", "No")</f>
        <v>No</v>
      </c>
      <c r="E886" s="41" t="str">
        <f>if(VLOOKUP($B886,'Zip Codes Analysis'!$B:$K,4,false)&gt;1, "Yes, Low Income Community", "No")</f>
        <v>Yes, Low Income Community</v>
      </c>
      <c r="F886" s="43" t="str">
        <f t="shared" si="119"/>
        <v>Yes, Program Services Eligible</v>
      </c>
      <c r="G886" s="43" t="str">
        <f t="shared" si="2"/>
        <v>Yes, Underserved Program Services Eligible</v>
      </c>
      <c r="H886" s="40" t="b">
        <f t="shared" si="3"/>
        <v>1</v>
      </c>
      <c r="I886" s="47" t="b">
        <v>1</v>
      </c>
      <c r="J886" s="47" t="b">
        <v>1</v>
      </c>
      <c r="K886" s="47" t="b">
        <v>1</v>
      </c>
      <c r="L886" s="48" t="b">
        <v>0</v>
      </c>
      <c r="M886" s="48" t="b">
        <v>0</v>
      </c>
      <c r="N886" s="48" t="b">
        <v>0</v>
      </c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>
      <c r="A887" s="46"/>
      <c r="B887" s="47">
        <v>92702.0</v>
      </c>
      <c r="C887" s="41" t="str">
        <f>if(VLOOKUP($B887,'Zip Codes Analysis'!$B:$K,2,false)=true, "Yes, Disadvantaged Community", "No")</f>
        <v>Yes, Disadvantaged Community</v>
      </c>
      <c r="D887" s="42" t="str">
        <f>if(VLOOKUP($B887,'Zip Codes Analysis'!$B:$K,3,false)&gt;1, "Yes, Rural Community", "No")</f>
        <v>No</v>
      </c>
      <c r="E887" s="41" t="str">
        <f>if(VLOOKUP($B887,'Zip Codes Analysis'!$B:$K,4,false)&gt;1, "Yes, Low Income Community", "No")</f>
        <v>No</v>
      </c>
      <c r="F887" s="43" t="str">
        <f t="shared" si="119"/>
        <v>Yes, Program Services Eligible</v>
      </c>
      <c r="G887" s="43" t="str">
        <f t="shared" si="2"/>
        <v>Yes, Underserved Program Services Eligible</v>
      </c>
      <c r="H887" s="40" t="b">
        <f t="shared" si="3"/>
        <v>1</v>
      </c>
      <c r="I887" s="47" t="b">
        <v>1</v>
      </c>
      <c r="J887" s="47" t="b">
        <v>1</v>
      </c>
      <c r="K887" s="47" t="b">
        <v>1</v>
      </c>
      <c r="L887" s="48" t="b">
        <v>0</v>
      </c>
      <c r="M887" s="48" t="b">
        <v>0</v>
      </c>
      <c r="N887" s="48" t="b">
        <v>0</v>
      </c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>
      <c r="A888" s="46"/>
      <c r="B888" s="47">
        <v>92703.0</v>
      </c>
      <c r="C888" s="41" t="str">
        <f>if(VLOOKUP($B888,'Zip Codes Analysis'!$B:$K,2,false)=true, "Yes, Disadvantaged Community", "No")</f>
        <v>Yes, Disadvantaged Community</v>
      </c>
      <c r="D888" s="42" t="str">
        <f>if(VLOOKUP($B888,'Zip Codes Analysis'!$B:$K,3,false)&gt;1, "Yes, Rural Community", "No")</f>
        <v>No</v>
      </c>
      <c r="E888" s="41" t="str">
        <f>if(VLOOKUP($B888,'Zip Codes Analysis'!$B:$K,4,false)&gt;1, "Yes, Low Income Community", "No")</f>
        <v>Yes, Low Income Community</v>
      </c>
      <c r="F888" s="43" t="str">
        <f t="shared" si="119"/>
        <v>Yes, Program Services Eligible</v>
      </c>
      <c r="G888" s="43" t="str">
        <f t="shared" si="2"/>
        <v>Yes, Underserved Program Services Eligible</v>
      </c>
      <c r="H888" s="40" t="b">
        <f t="shared" si="3"/>
        <v>1</v>
      </c>
      <c r="I888" s="47" t="b">
        <v>1</v>
      </c>
      <c r="J888" s="47" t="b">
        <v>1</v>
      </c>
      <c r="K888" s="47" t="b">
        <v>1</v>
      </c>
      <c r="L888" s="48" t="b">
        <v>0</v>
      </c>
      <c r="M888" s="48" t="b">
        <v>0</v>
      </c>
      <c r="N888" s="48" t="b">
        <v>0</v>
      </c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>
      <c r="A889" s="37"/>
      <c r="B889" s="40">
        <v>92704.0</v>
      </c>
      <c r="C889" s="41" t="str">
        <f>if(VLOOKUP($B889,'Zip Codes Analysis'!$B:$K,2,false)=true, "Yes, Disadvantaged Community", "No")</f>
        <v>Yes, Disadvantaged Community</v>
      </c>
      <c r="D889" s="42" t="str">
        <f>if(VLOOKUP($B889,'Zip Codes Analysis'!$B:$K,3,false)&gt;1, "Yes, Rural Community", "No")</f>
        <v>No</v>
      </c>
      <c r="E889" s="41" t="str">
        <f>if(VLOOKUP($B889,'Zip Codes Analysis'!$B:$K,4,false)&gt;1, "Yes, Low Income Community", "No")</f>
        <v>No</v>
      </c>
      <c r="F889" s="43" t="str">
        <f t="shared" si="119"/>
        <v>Yes, Program Services Eligible</v>
      </c>
      <c r="G889" s="43" t="str">
        <f t="shared" si="2"/>
        <v>Yes, Underserved Program Services Eligible</v>
      </c>
      <c r="H889" s="40" t="b">
        <f t="shared" si="3"/>
        <v>1</v>
      </c>
      <c r="I889" s="40" t="b">
        <v>1</v>
      </c>
      <c r="J889" s="40" t="b">
        <v>1</v>
      </c>
      <c r="K889" s="40" t="b">
        <v>1</v>
      </c>
      <c r="L889" s="44" t="b">
        <v>0</v>
      </c>
      <c r="M889" s="44" t="b">
        <v>0</v>
      </c>
      <c r="N889" s="44" t="b">
        <v>0</v>
      </c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>
      <c r="A890" s="37"/>
      <c r="B890" s="40">
        <v>92705.0</v>
      </c>
      <c r="C890" s="41" t="str">
        <f>if(VLOOKUP($B890,'Zip Codes Analysis'!$B:$K,2,false)=true, "Yes, Disadvantaged Community", "No")</f>
        <v>Yes, Disadvantaged Community</v>
      </c>
      <c r="D890" s="42" t="str">
        <f>if(VLOOKUP($B890,'Zip Codes Analysis'!$B:$K,3,false)&gt;1, "Yes, Rural Community", "No")</f>
        <v>No</v>
      </c>
      <c r="E890" s="41" t="str">
        <f>if(VLOOKUP($B890,'Zip Codes Analysis'!$B:$K,4,false)&gt;1, "Yes, Low Income Community", "No")</f>
        <v>No</v>
      </c>
      <c r="F890" s="43" t="str">
        <f t="shared" si="119"/>
        <v>Yes, Program Services Eligible</v>
      </c>
      <c r="G890" s="43" t="str">
        <f t="shared" si="2"/>
        <v>Yes, Underserved Program Services Eligible</v>
      </c>
      <c r="H890" s="40" t="b">
        <f t="shared" si="3"/>
        <v>1</v>
      </c>
      <c r="I890" s="40" t="b">
        <v>1</v>
      </c>
      <c r="J890" s="40" t="b">
        <v>1</v>
      </c>
      <c r="K890" s="40" t="b">
        <v>1</v>
      </c>
      <c r="L890" s="44" t="b">
        <v>0</v>
      </c>
      <c r="M890" s="44" t="b">
        <v>0</v>
      </c>
      <c r="N890" s="44" t="b">
        <v>0</v>
      </c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>
      <c r="A891" s="46"/>
      <c r="B891" s="47">
        <v>92706.0</v>
      </c>
      <c r="C891" s="41" t="str">
        <f>if(VLOOKUP($B891,'Zip Codes Analysis'!$B:$K,2,false)=true, "Yes, Disadvantaged Community", "No")</f>
        <v>Yes, Disadvantaged Community</v>
      </c>
      <c r="D891" s="42" t="str">
        <f>if(VLOOKUP($B891,'Zip Codes Analysis'!$B:$K,3,false)&gt;1, "Yes, Rural Community", "No")</f>
        <v>No</v>
      </c>
      <c r="E891" s="41" t="str">
        <f>if(VLOOKUP($B891,'Zip Codes Analysis'!$B:$K,4,false)&gt;1, "Yes, Low Income Community", "No")</f>
        <v>Yes, Low Income Community</v>
      </c>
      <c r="F891" s="43" t="str">
        <f t="shared" si="119"/>
        <v>Yes, Program Services Eligible</v>
      </c>
      <c r="G891" s="43" t="str">
        <f t="shared" si="2"/>
        <v>Yes, Underserved Program Services Eligible</v>
      </c>
      <c r="H891" s="40" t="b">
        <f t="shared" si="3"/>
        <v>1</v>
      </c>
      <c r="I891" s="47" t="b">
        <v>1</v>
      </c>
      <c r="J891" s="47" t="b">
        <v>1</v>
      </c>
      <c r="K891" s="47" t="b">
        <v>1</v>
      </c>
      <c r="L891" s="48" t="b">
        <v>0</v>
      </c>
      <c r="M891" s="48" t="b">
        <v>0</v>
      </c>
      <c r="N891" s="48" t="b">
        <v>0</v>
      </c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>
      <c r="A892" s="37"/>
      <c r="B892" s="40">
        <v>92707.0</v>
      </c>
      <c r="C892" s="41" t="str">
        <f>if(VLOOKUP($B892,'Zip Codes Analysis'!$B:$K,2,false)=true, "Yes, Disadvantaged Community", "No")</f>
        <v>Yes, Disadvantaged Community</v>
      </c>
      <c r="D892" s="42" t="str">
        <f>if(VLOOKUP($B892,'Zip Codes Analysis'!$B:$K,3,false)&gt;1, "Yes, Rural Community", "No")</f>
        <v>No</v>
      </c>
      <c r="E892" s="41" t="str">
        <f>if(VLOOKUP($B892,'Zip Codes Analysis'!$B:$K,4,false)&gt;1, "Yes, Low Income Community", "No")</f>
        <v>No</v>
      </c>
      <c r="F892" s="43" t="str">
        <f t="shared" si="119"/>
        <v>Yes, Program Services Eligible</v>
      </c>
      <c r="G892" s="43" t="str">
        <f t="shared" si="2"/>
        <v>Yes, Underserved Program Services Eligible</v>
      </c>
      <c r="H892" s="40" t="b">
        <f t="shared" si="3"/>
        <v>1</v>
      </c>
      <c r="I892" s="40" t="b">
        <v>1</v>
      </c>
      <c r="J892" s="40" t="b">
        <v>1</v>
      </c>
      <c r="K892" s="40" t="b">
        <v>1</v>
      </c>
      <c r="L892" s="44" t="b">
        <v>0</v>
      </c>
      <c r="M892" s="44" t="b">
        <v>0</v>
      </c>
      <c r="N892" s="44" t="b">
        <v>0</v>
      </c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>
      <c r="A893" s="1"/>
      <c r="B893" s="52">
        <v>92708.0</v>
      </c>
      <c r="C893" s="42" t="str">
        <f>if(VLOOKUP($B893,'Zip Codes Analysis'!$B:$K,2,false)=true, "Yes, Disadvantaged Community", "No")</f>
        <v>No</v>
      </c>
      <c r="D893" s="42" t="str">
        <f>if(VLOOKUP($B893,'Zip Codes Analysis'!$B:$K,3,false)&gt;1, "Yes, Rural Community", "No")</f>
        <v>No</v>
      </c>
      <c r="E893" s="41" t="str">
        <f>if(VLOOKUP($B893,'Zip Codes Analysis'!$B:$K,4,false)&gt;1, "Yes, Low Income Community", "No")</f>
        <v>No</v>
      </c>
      <c r="F893" s="43" t="str">
        <f t="shared" si="119"/>
        <v>Yes, Program Services Eligible</v>
      </c>
      <c r="G893" s="43" t="str">
        <f t="shared" si="2"/>
        <v>No</v>
      </c>
      <c r="H893" s="52" t="b">
        <f t="shared" si="3"/>
        <v>0</v>
      </c>
      <c r="I893" s="52" t="b">
        <v>0</v>
      </c>
      <c r="J893" s="52" t="b">
        <v>1</v>
      </c>
      <c r="K893" s="52" t="b">
        <v>1</v>
      </c>
      <c r="L893" s="57" t="b">
        <v>0</v>
      </c>
      <c r="M893" s="57" t="b">
        <v>0</v>
      </c>
      <c r="N893" s="57" t="b">
        <v>0</v>
      </c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>
      <c r="A894" s="1"/>
      <c r="B894" s="52">
        <v>92709.0</v>
      </c>
      <c r="C894" s="42" t="str">
        <f>if(VLOOKUP($B894,'Zip Codes Analysis'!$B:$K,2,false)=true, "Yes, Disadvantaged Community", "No")</f>
        <v>No</v>
      </c>
      <c r="D894" s="42" t="str">
        <f>if(VLOOKUP($B894,'Zip Codes Analysis'!$B:$K,3,false)&gt;1, "Yes, Rural Community", "No")</f>
        <v>No</v>
      </c>
      <c r="E894" s="41" t="str">
        <f>if(VLOOKUP($B894,'Zip Codes Analysis'!$B:$K,4,false)&gt;1, "Yes, Low Income Community", "No")</f>
        <v>No</v>
      </c>
      <c r="F894" s="43" t="str">
        <f t="shared" si="119"/>
        <v>Yes, Program Services Eligible</v>
      </c>
      <c r="G894" s="43" t="str">
        <f t="shared" si="2"/>
        <v>No</v>
      </c>
      <c r="H894" s="52" t="b">
        <f t="shared" si="3"/>
        <v>0</v>
      </c>
      <c r="I894" s="52" t="b">
        <v>0</v>
      </c>
      <c r="J894" s="52" t="b">
        <v>1</v>
      </c>
      <c r="K894" s="52" t="b">
        <v>0</v>
      </c>
      <c r="L894" s="57" t="b">
        <v>0</v>
      </c>
      <c r="M894" s="57" t="b">
        <v>0</v>
      </c>
      <c r="N894" s="57" t="b">
        <v>0</v>
      </c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>
      <c r="A895" s="1"/>
      <c r="B895" s="52">
        <v>92710.0</v>
      </c>
      <c r="C895" s="42" t="str">
        <f>if(VLOOKUP($B895,'Zip Codes Analysis'!$B:$K,2,false)=true, "Yes, Disadvantaged Community", "No")</f>
        <v>No</v>
      </c>
      <c r="D895" s="42" t="str">
        <f>if(VLOOKUP($B895,'Zip Codes Analysis'!$B:$K,3,false)&gt;1, "Yes, Rural Community", "No")</f>
        <v>No</v>
      </c>
      <c r="E895" s="41" t="str">
        <f>if(VLOOKUP($B895,'Zip Codes Analysis'!$B:$K,4,false)&gt;1, "Yes, Low Income Community", "No")</f>
        <v>No</v>
      </c>
      <c r="F895" s="43" t="str">
        <f t="shared" si="119"/>
        <v>Yes, Program Services Eligible</v>
      </c>
      <c r="G895" s="43" t="str">
        <f t="shared" si="2"/>
        <v>No</v>
      </c>
      <c r="H895" s="52" t="b">
        <f t="shared" si="3"/>
        <v>0</v>
      </c>
      <c r="I895" s="52" t="b">
        <v>0</v>
      </c>
      <c r="J895" s="52" t="b">
        <v>1</v>
      </c>
      <c r="K895" s="52" t="b">
        <v>0</v>
      </c>
      <c r="L895" s="57" t="b">
        <v>0</v>
      </c>
      <c r="M895" s="57" t="b">
        <v>0</v>
      </c>
      <c r="N895" s="57" t="b">
        <v>0</v>
      </c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>
      <c r="A896" s="50"/>
      <c r="B896" s="51">
        <v>92711.0</v>
      </c>
      <c r="C896" s="42" t="str">
        <f>if(VLOOKUP($B896,'Zip Codes Analysis'!$B:$K,2,false)=true, "Yes, Disadvantaged Community", "No")</f>
        <v>No</v>
      </c>
      <c r="D896" s="42" t="str">
        <f>if(VLOOKUP($B896,'Zip Codes Analysis'!$B:$K,3,false)&gt;1, "Yes, Rural Community", "No")</f>
        <v>No</v>
      </c>
      <c r="E896" s="41" t="str">
        <f>if(VLOOKUP($B896,'Zip Codes Analysis'!$B:$K,4,false)&gt;1, "Yes, Low Income Community", "No")</f>
        <v>No</v>
      </c>
      <c r="F896" s="43" t="str">
        <f t="shared" si="119"/>
        <v>Yes, Program Services Eligible</v>
      </c>
      <c r="G896" s="43" t="str">
        <f t="shared" si="2"/>
        <v>No</v>
      </c>
      <c r="H896" s="52" t="b">
        <f t="shared" si="3"/>
        <v>0</v>
      </c>
      <c r="I896" s="51" t="b">
        <v>0</v>
      </c>
      <c r="J896" s="51" t="b">
        <v>1</v>
      </c>
      <c r="K896" s="51" t="b">
        <v>1</v>
      </c>
      <c r="L896" s="53" t="b">
        <v>0</v>
      </c>
      <c r="M896" s="53" t="b">
        <v>0</v>
      </c>
      <c r="N896" s="53" t="b">
        <v>0</v>
      </c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>
      <c r="A897" s="50"/>
      <c r="B897" s="51">
        <v>92712.0</v>
      </c>
      <c r="C897" s="42" t="str">
        <f>if(VLOOKUP($B897,'Zip Codes Analysis'!$B:$K,2,false)=true, "Yes, Disadvantaged Community", "No")</f>
        <v>No</v>
      </c>
      <c r="D897" s="42" t="str">
        <f>if(VLOOKUP($B897,'Zip Codes Analysis'!$B:$K,3,false)&gt;1, "Yes, Rural Community", "No")</f>
        <v>No</v>
      </c>
      <c r="E897" s="41" t="str">
        <f>if(VLOOKUP($B897,'Zip Codes Analysis'!$B:$K,4,false)&gt;1, "Yes, Low Income Community", "No")</f>
        <v>No</v>
      </c>
      <c r="F897" s="43" t="str">
        <f t="shared" si="119"/>
        <v>Yes, Program Services Eligible</v>
      </c>
      <c r="G897" s="43" t="str">
        <f t="shared" si="2"/>
        <v>No</v>
      </c>
      <c r="H897" s="52" t="b">
        <f t="shared" si="3"/>
        <v>0</v>
      </c>
      <c r="I897" s="51" t="b">
        <v>0</v>
      </c>
      <c r="J897" s="51" t="b">
        <v>1</v>
      </c>
      <c r="K897" s="51" t="b">
        <v>0</v>
      </c>
      <c r="L897" s="53" t="b">
        <v>0</v>
      </c>
      <c r="M897" s="53" t="b">
        <v>0</v>
      </c>
      <c r="N897" s="53" t="b">
        <v>0</v>
      </c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>
      <c r="A898" s="50"/>
      <c r="B898" s="51">
        <v>92715.0</v>
      </c>
      <c r="C898" s="42" t="str">
        <f>if(VLOOKUP($B898,'Zip Codes Analysis'!$B:$K,2,false)=true, "Yes, Disadvantaged Community", "No")</f>
        <v>No</v>
      </c>
      <c r="D898" s="42" t="str">
        <f>if(VLOOKUP($B898,'Zip Codes Analysis'!$B:$K,3,false)&gt;1, "Yes, Rural Community", "No")</f>
        <v>No</v>
      </c>
      <c r="E898" s="41" t="str">
        <f>if(VLOOKUP($B898,'Zip Codes Analysis'!$B:$K,4,false)&gt;1, "Yes, Low Income Community", "No")</f>
        <v>No</v>
      </c>
      <c r="F898" s="43" t="str">
        <f t="shared" si="119"/>
        <v>Yes, Program Services Eligible</v>
      </c>
      <c r="G898" s="43" t="str">
        <f t="shared" si="2"/>
        <v>No</v>
      </c>
      <c r="H898" s="52" t="b">
        <f t="shared" si="3"/>
        <v>0</v>
      </c>
      <c r="I898" s="51" t="b">
        <v>0</v>
      </c>
      <c r="J898" s="51" t="b">
        <v>1</v>
      </c>
      <c r="K898" s="51" t="b">
        <v>0</v>
      </c>
      <c r="L898" s="53" t="b">
        <v>0</v>
      </c>
      <c r="M898" s="53" t="b">
        <v>0</v>
      </c>
      <c r="N898" s="53" t="b">
        <v>0</v>
      </c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>
      <c r="A899" s="50"/>
      <c r="B899" s="51">
        <v>92720.0</v>
      </c>
      <c r="C899" s="42" t="str">
        <f>if(VLOOKUP($B899,'Zip Codes Analysis'!$B:$K,2,false)=true, "Yes, Disadvantaged Community", "No")</f>
        <v>No</v>
      </c>
      <c r="D899" s="42" t="str">
        <f>if(VLOOKUP($B899,'Zip Codes Analysis'!$B:$K,3,false)&gt;1, "Yes, Rural Community", "No")</f>
        <v>No</v>
      </c>
      <c r="E899" s="41" t="str">
        <f>if(VLOOKUP($B899,'Zip Codes Analysis'!$B:$K,4,false)&gt;1, "Yes, Low Income Community", "No")</f>
        <v>No</v>
      </c>
      <c r="F899" s="43" t="str">
        <f t="shared" si="119"/>
        <v>Yes, Program Services Eligible</v>
      </c>
      <c r="G899" s="43" t="str">
        <f t="shared" si="2"/>
        <v>No</v>
      </c>
      <c r="H899" s="52" t="b">
        <f t="shared" si="3"/>
        <v>0</v>
      </c>
      <c r="I899" s="51" t="b">
        <v>0</v>
      </c>
      <c r="J899" s="51" t="b">
        <v>1</v>
      </c>
      <c r="K899" s="51" t="b">
        <v>0</v>
      </c>
      <c r="L899" s="53" t="b">
        <v>0</v>
      </c>
      <c r="M899" s="53" t="b">
        <v>0</v>
      </c>
      <c r="N899" s="53" t="b">
        <v>0</v>
      </c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>
      <c r="A900" s="37"/>
      <c r="B900" s="34">
        <v>92725.0</v>
      </c>
      <c r="C900" s="16" t="str">
        <f>if(VLOOKUP($B900,'Zip Codes Analysis'!$B:$K,2,false)=true, "Yes, Disadvantaged Community", "No")</f>
        <v>No</v>
      </c>
      <c r="D900" s="41" t="str">
        <f>if(VLOOKUP($B900,'Zip Codes Analysis'!$B:$K,3,false)&gt;1, "Yes, Rural Community", "No")</f>
        <v>No</v>
      </c>
      <c r="E900" s="41" t="str">
        <f>if(VLOOKUP($B900,'Zip Codes Analysis'!$B:$K,4,false)&gt;1, "Yes, Low Income Community", "No")</f>
        <v>No</v>
      </c>
      <c r="F900" s="43" t="str">
        <f>If(AND(J900=FALSE,K900=FALSE), "No","Yes, Program Service Eligible")</f>
        <v>No</v>
      </c>
      <c r="G900" s="43" t="str">
        <f t="shared" si="2"/>
        <v>No</v>
      </c>
      <c r="H900" s="34" t="b">
        <f t="shared" si="3"/>
        <v>0</v>
      </c>
      <c r="I900" s="34" t="b">
        <v>0</v>
      </c>
      <c r="J900" s="34" t="b">
        <v>0</v>
      </c>
      <c r="K900" s="34" t="b">
        <v>0</v>
      </c>
      <c r="L900" s="56" t="b">
        <v>0</v>
      </c>
      <c r="M900" s="56" t="b">
        <v>0</v>
      </c>
      <c r="N900" s="56" t="b">
        <v>0</v>
      </c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>
      <c r="A901" s="50"/>
      <c r="B901" s="51">
        <v>92728.0</v>
      </c>
      <c r="C901" s="42" t="str">
        <f>if(VLOOKUP($B901,'Zip Codes Analysis'!$B:$K,2,false)=true, "Yes, Disadvantaged Community", "No")</f>
        <v>No</v>
      </c>
      <c r="D901" s="42" t="str">
        <f>if(VLOOKUP($B901,'Zip Codes Analysis'!$B:$K,3,false)&gt;1, "Yes, Rural Community", "No")</f>
        <v>No</v>
      </c>
      <c r="E901" s="41" t="str">
        <f>if(VLOOKUP($B901,'Zip Codes Analysis'!$B:$K,4,false)&gt;1, "Yes, Low Income Community", "No")</f>
        <v>No</v>
      </c>
      <c r="F901" s="43" t="str">
        <f t="shared" ref="F901:F906" si="120">If(AND(J901=FALSE,K901=FALSE), "No","Yes, Program Services Eligible")</f>
        <v>Yes, Program Services Eligible</v>
      </c>
      <c r="G901" s="43" t="str">
        <f t="shared" si="2"/>
        <v>No</v>
      </c>
      <c r="H901" s="52" t="b">
        <f t="shared" si="3"/>
        <v>0</v>
      </c>
      <c r="I901" s="51" t="b">
        <v>0</v>
      </c>
      <c r="J901" s="51" t="b">
        <v>1</v>
      </c>
      <c r="K901" s="51" t="b">
        <v>1</v>
      </c>
      <c r="L901" s="53" t="b">
        <v>0</v>
      </c>
      <c r="M901" s="53" t="b">
        <v>0</v>
      </c>
      <c r="N901" s="53" t="b">
        <v>0</v>
      </c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>
      <c r="A902" s="46"/>
      <c r="B902" s="47">
        <v>92735.0</v>
      </c>
      <c r="C902" s="41" t="str">
        <f>if(VLOOKUP($B902,'Zip Codes Analysis'!$B:$K,2,false)=true, "Yes, Disadvantaged Community", "No")</f>
        <v>Yes, Disadvantaged Community</v>
      </c>
      <c r="D902" s="42" t="str">
        <f>if(VLOOKUP($B902,'Zip Codes Analysis'!$B:$K,3,false)&gt;1, "Yes, Rural Community", "No")</f>
        <v>No</v>
      </c>
      <c r="E902" s="41" t="str">
        <f>if(VLOOKUP($B902,'Zip Codes Analysis'!$B:$K,4,false)&gt;1, "Yes, Low Income Community", "No")</f>
        <v>No</v>
      </c>
      <c r="F902" s="43" t="str">
        <f t="shared" si="120"/>
        <v>Yes, Program Services Eligible</v>
      </c>
      <c r="G902" s="43" t="str">
        <f t="shared" si="2"/>
        <v>Yes, Underserved Program Services Eligible</v>
      </c>
      <c r="H902" s="40" t="b">
        <f t="shared" si="3"/>
        <v>1</v>
      </c>
      <c r="I902" s="47" t="b">
        <v>1</v>
      </c>
      <c r="J902" s="47" t="b">
        <v>1</v>
      </c>
      <c r="K902" s="47" t="b">
        <v>0</v>
      </c>
      <c r="L902" s="48" t="b">
        <v>0</v>
      </c>
      <c r="M902" s="48" t="b">
        <v>0</v>
      </c>
      <c r="N902" s="48" t="b">
        <v>0</v>
      </c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>
      <c r="A903" s="46"/>
      <c r="B903" s="47">
        <v>92780.0</v>
      </c>
      <c r="C903" s="41" t="str">
        <f>if(VLOOKUP($B903,'Zip Codes Analysis'!$B:$K,2,false)=true, "Yes, Disadvantaged Community", "No")</f>
        <v>Yes, Disadvantaged Community</v>
      </c>
      <c r="D903" s="42" t="str">
        <f>if(VLOOKUP($B903,'Zip Codes Analysis'!$B:$K,3,false)&gt;1, "Yes, Rural Community", "No")</f>
        <v>No</v>
      </c>
      <c r="E903" s="41" t="str">
        <f>if(VLOOKUP($B903,'Zip Codes Analysis'!$B:$K,4,false)&gt;1, "Yes, Low Income Community", "No")</f>
        <v>No</v>
      </c>
      <c r="F903" s="43" t="str">
        <f t="shared" si="120"/>
        <v>Yes, Program Services Eligible</v>
      </c>
      <c r="G903" s="43" t="str">
        <f t="shared" si="2"/>
        <v>Yes, Underserved Program Services Eligible</v>
      </c>
      <c r="H903" s="40" t="b">
        <f t="shared" si="3"/>
        <v>1</v>
      </c>
      <c r="I903" s="47" t="b">
        <v>1</v>
      </c>
      <c r="J903" s="47" t="b">
        <v>1</v>
      </c>
      <c r="K903" s="47" t="b">
        <v>1</v>
      </c>
      <c r="L903" s="48" t="b">
        <v>0</v>
      </c>
      <c r="M903" s="48" t="b">
        <v>0</v>
      </c>
      <c r="N903" s="48" t="b">
        <v>0</v>
      </c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>
      <c r="A904" s="50"/>
      <c r="B904" s="51">
        <v>92781.0</v>
      </c>
      <c r="C904" s="42" t="str">
        <f>if(VLOOKUP($B904,'Zip Codes Analysis'!$B:$K,2,false)=true, "Yes, Disadvantaged Community", "No")</f>
        <v>No</v>
      </c>
      <c r="D904" s="42" t="str">
        <f>if(VLOOKUP($B904,'Zip Codes Analysis'!$B:$K,3,false)&gt;1, "Yes, Rural Community", "No")</f>
        <v>No</v>
      </c>
      <c r="E904" s="41" t="str">
        <f>if(VLOOKUP($B904,'Zip Codes Analysis'!$B:$K,4,false)&gt;1, "Yes, Low Income Community", "No")</f>
        <v>No</v>
      </c>
      <c r="F904" s="43" t="str">
        <f t="shared" si="120"/>
        <v>Yes, Program Services Eligible</v>
      </c>
      <c r="G904" s="43" t="str">
        <f t="shared" si="2"/>
        <v>No</v>
      </c>
      <c r="H904" s="52" t="b">
        <f t="shared" si="3"/>
        <v>0</v>
      </c>
      <c r="I904" s="51" t="b">
        <v>0</v>
      </c>
      <c r="J904" s="51" t="b">
        <v>1</v>
      </c>
      <c r="K904" s="51" t="b">
        <v>1</v>
      </c>
      <c r="L904" s="53" t="b">
        <v>0</v>
      </c>
      <c r="M904" s="53" t="b">
        <v>0</v>
      </c>
      <c r="N904" s="53" t="b">
        <v>0</v>
      </c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>
      <c r="A905" s="50"/>
      <c r="B905" s="51">
        <v>92782.0</v>
      </c>
      <c r="C905" s="42" t="str">
        <f>if(VLOOKUP($B905,'Zip Codes Analysis'!$B:$K,2,false)=true, "Yes, Disadvantaged Community", "No")</f>
        <v>No</v>
      </c>
      <c r="D905" s="42" t="str">
        <f>if(VLOOKUP($B905,'Zip Codes Analysis'!$B:$K,3,false)&gt;1, "Yes, Rural Community", "No")</f>
        <v>No</v>
      </c>
      <c r="E905" s="41" t="str">
        <f>if(VLOOKUP($B905,'Zip Codes Analysis'!$B:$K,4,false)&gt;1, "Yes, Low Income Community", "No")</f>
        <v>No</v>
      </c>
      <c r="F905" s="43" t="str">
        <f t="shared" si="120"/>
        <v>Yes, Program Services Eligible</v>
      </c>
      <c r="G905" s="43" t="str">
        <f t="shared" si="2"/>
        <v>No</v>
      </c>
      <c r="H905" s="52" t="b">
        <f t="shared" si="3"/>
        <v>0</v>
      </c>
      <c r="I905" s="51" t="b">
        <v>0</v>
      </c>
      <c r="J905" s="51" t="b">
        <v>1</v>
      </c>
      <c r="K905" s="51" t="b">
        <v>1</v>
      </c>
      <c r="L905" s="53" t="b">
        <v>0</v>
      </c>
      <c r="M905" s="53" t="b">
        <v>0</v>
      </c>
      <c r="N905" s="53" t="b">
        <v>0</v>
      </c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>
      <c r="A906" s="46"/>
      <c r="B906" s="47">
        <v>92799.0</v>
      </c>
      <c r="C906" s="41" t="str">
        <f>if(VLOOKUP($B906,'Zip Codes Analysis'!$B:$K,2,false)=true, "Yes, Disadvantaged Community", "No")</f>
        <v>Yes, Disadvantaged Community</v>
      </c>
      <c r="D906" s="42" t="str">
        <f>if(VLOOKUP($B906,'Zip Codes Analysis'!$B:$K,3,false)&gt;1, "Yes, Rural Community", "No")</f>
        <v>No</v>
      </c>
      <c r="E906" s="41" t="str">
        <f>if(VLOOKUP($B906,'Zip Codes Analysis'!$B:$K,4,false)&gt;1, "Yes, Low Income Community", "No")</f>
        <v>No</v>
      </c>
      <c r="F906" s="43" t="str">
        <f t="shared" si="120"/>
        <v>Yes, Program Services Eligible</v>
      </c>
      <c r="G906" s="43" t="str">
        <f t="shared" si="2"/>
        <v>Yes, Underserved Program Services Eligible</v>
      </c>
      <c r="H906" s="40" t="b">
        <f t="shared" si="3"/>
        <v>1</v>
      </c>
      <c r="I906" s="47" t="b">
        <v>1</v>
      </c>
      <c r="J906" s="47" t="b">
        <v>1</v>
      </c>
      <c r="K906" s="47" t="b">
        <v>1</v>
      </c>
      <c r="L906" s="48" t="b">
        <v>0</v>
      </c>
      <c r="M906" s="48" t="b">
        <v>0</v>
      </c>
      <c r="N906" s="48" t="b">
        <v>0</v>
      </c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>
      <c r="A907" s="37"/>
      <c r="B907" s="34">
        <v>92800.0</v>
      </c>
      <c r="C907" s="16" t="str">
        <f>if(VLOOKUP($B907,'Zip Codes Analysis'!$B:$K,2,false)=true, "Yes, Disadvantaged Community", "No")</f>
        <v>No</v>
      </c>
      <c r="D907" s="41" t="str">
        <f>if(VLOOKUP($B907,'Zip Codes Analysis'!$B:$K,3,false)&gt;1, "Yes, Rural Community", "No")</f>
        <v>No</v>
      </c>
      <c r="E907" s="41" t="str">
        <f>if(VLOOKUP($B907,'Zip Codes Analysis'!$B:$K,4,false)&gt;1, "Yes, Low Income Community", "No")</f>
        <v>No</v>
      </c>
      <c r="F907" s="43" t="str">
        <f>If(AND(J907=FALSE,K907=FALSE), "No","Yes, Program Service Eligible")</f>
        <v>No</v>
      </c>
      <c r="G907" s="43" t="str">
        <f t="shared" si="2"/>
        <v>No</v>
      </c>
      <c r="H907" s="34" t="b">
        <f t="shared" si="3"/>
        <v>0</v>
      </c>
      <c r="I907" s="34" t="b">
        <v>0</v>
      </c>
      <c r="J907" s="34" t="b">
        <v>0</v>
      </c>
      <c r="K907" s="34" t="b">
        <v>0</v>
      </c>
      <c r="L907" s="56" t="b">
        <v>0</v>
      </c>
      <c r="M907" s="56" t="b">
        <v>0</v>
      </c>
      <c r="N907" s="56" t="b">
        <v>0</v>
      </c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>
      <c r="A908" s="46"/>
      <c r="B908" s="47">
        <v>92801.0</v>
      </c>
      <c r="C908" s="41" t="str">
        <f>if(VLOOKUP($B908,'Zip Codes Analysis'!$B:$K,2,false)=true, "Yes, Disadvantaged Community", "No")</f>
        <v>Yes, Disadvantaged Community</v>
      </c>
      <c r="D908" s="42" t="str">
        <f>if(VLOOKUP($B908,'Zip Codes Analysis'!$B:$K,3,false)&gt;1, "Yes, Rural Community", "No")</f>
        <v>No</v>
      </c>
      <c r="E908" s="41" t="str">
        <f>if(VLOOKUP($B908,'Zip Codes Analysis'!$B:$K,4,false)&gt;1, "Yes, Low Income Community", "No")</f>
        <v>No</v>
      </c>
      <c r="F908" s="43" t="str">
        <f t="shared" ref="F908:F916" si="121">If(AND(J908=FALSE,K908=FALSE), "No","Yes, Program Services Eligible")</f>
        <v>Yes, Program Services Eligible</v>
      </c>
      <c r="G908" s="43" t="str">
        <f t="shared" si="2"/>
        <v>Yes, Underserved Program Services Eligible</v>
      </c>
      <c r="H908" s="40" t="b">
        <f t="shared" si="3"/>
        <v>1</v>
      </c>
      <c r="I908" s="47" t="b">
        <v>1</v>
      </c>
      <c r="J908" s="47" t="b">
        <v>1</v>
      </c>
      <c r="K908" s="47" t="b">
        <v>1</v>
      </c>
      <c r="L908" s="48" t="b">
        <v>0</v>
      </c>
      <c r="M908" s="48" t="b">
        <v>0</v>
      </c>
      <c r="N908" s="48" t="b">
        <v>0</v>
      </c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>
      <c r="A909" s="46"/>
      <c r="B909" s="47">
        <v>92802.0</v>
      </c>
      <c r="C909" s="41" t="str">
        <f>if(VLOOKUP($B909,'Zip Codes Analysis'!$B:$K,2,false)=true, "Yes, Disadvantaged Community", "No")</f>
        <v>Yes, Disadvantaged Community</v>
      </c>
      <c r="D909" s="42" t="str">
        <f>if(VLOOKUP($B909,'Zip Codes Analysis'!$B:$K,3,false)&gt;1, "Yes, Rural Community", "No")</f>
        <v>No</v>
      </c>
      <c r="E909" s="41" t="str">
        <f>if(VLOOKUP($B909,'Zip Codes Analysis'!$B:$K,4,false)&gt;1, "Yes, Low Income Community", "No")</f>
        <v>No</v>
      </c>
      <c r="F909" s="43" t="str">
        <f t="shared" si="121"/>
        <v>Yes, Program Services Eligible</v>
      </c>
      <c r="G909" s="43" t="str">
        <f t="shared" si="2"/>
        <v>Yes, Underserved Program Services Eligible</v>
      </c>
      <c r="H909" s="40" t="b">
        <f t="shared" si="3"/>
        <v>1</v>
      </c>
      <c r="I909" s="47" t="b">
        <v>1</v>
      </c>
      <c r="J909" s="47" t="b">
        <v>1</v>
      </c>
      <c r="K909" s="47" t="b">
        <v>1</v>
      </c>
      <c r="L909" s="48" t="b">
        <v>0</v>
      </c>
      <c r="M909" s="48" t="b">
        <v>0</v>
      </c>
      <c r="N909" s="48" t="b">
        <v>0</v>
      </c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>
      <c r="A910" s="46"/>
      <c r="B910" s="47">
        <v>92803.0</v>
      </c>
      <c r="C910" s="41" t="str">
        <f>if(VLOOKUP($B910,'Zip Codes Analysis'!$B:$K,2,false)=true, "Yes, Disadvantaged Community", "No")</f>
        <v>Yes, Disadvantaged Community</v>
      </c>
      <c r="D910" s="42" t="str">
        <f>if(VLOOKUP($B910,'Zip Codes Analysis'!$B:$K,3,false)&gt;1, "Yes, Rural Community", "No")</f>
        <v>No</v>
      </c>
      <c r="E910" s="41" t="str">
        <f>if(VLOOKUP($B910,'Zip Codes Analysis'!$B:$K,4,false)&gt;1, "Yes, Low Income Community", "No")</f>
        <v>No</v>
      </c>
      <c r="F910" s="43" t="str">
        <f t="shared" si="121"/>
        <v>Yes, Program Services Eligible</v>
      </c>
      <c r="G910" s="43" t="str">
        <f t="shared" si="2"/>
        <v>Yes, Underserved Program Services Eligible</v>
      </c>
      <c r="H910" s="40" t="b">
        <f t="shared" si="3"/>
        <v>1</v>
      </c>
      <c r="I910" s="47" t="b">
        <v>1</v>
      </c>
      <c r="J910" s="47" t="b">
        <v>1</v>
      </c>
      <c r="K910" s="47" t="b">
        <v>1</v>
      </c>
      <c r="L910" s="48" t="b">
        <v>0</v>
      </c>
      <c r="M910" s="48" t="b">
        <v>0</v>
      </c>
      <c r="N910" s="48" t="b">
        <v>0</v>
      </c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>
      <c r="A911" s="37"/>
      <c r="B911" s="40">
        <v>92804.0</v>
      </c>
      <c r="C911" s="41" t="str">
        <f>if(VLOOKUP($B911,'Zip Codes Analysis'!$B:$K,2,false)=true, "Yes, Disadvantaged Community", "No")</f>
        <v>Yes, Disadvantaged Community</v>
      </c>
      <c r="D911" s="42" t="str">
        <f>if(VLOOKUP($B911,'Zip Codes Analysis'!$B:$K,3,false)&gt;1, "Yes, Rural Community", "No")</f>
        <v>No</v>
      </c>
      <c r="E911" s="41" t="str">
        <f>if(VLOOKUP($B911,'Zip Codes Analysis'!$B:$K,4,false)&gt;1, "Yes, Low Income Community", "No")</f>
        <v>Yes, Low Income Community</v>
      </c>
      <c r="F911" s="43" t="str">
        <f t="shared" si="121"/>
        <v>Yes, Program Services Eligible</v>
      </c>
      <c r="G911" s="43" t="str">
        <f t="shared" si="2"/>
        <v>Yes, Underserved Program Services Eligible</v>
      </c>
      <c r="H911" s="40" t="b">
        <f t="shared" si="3"/>
        <v>1</v>
      </c>
      <c r="I911" s="40" t="b">
        <v>1</v>
      </c>
      <c r="J911" s="40" t="b">
        <v>1</v>
      </c>
      <c r="K911" s="40" t="b">
        <v>1</v>
      </c>
      <c r="L911" s="44" t="b">
        <v>0</v>
      </c>
      <c r="M911" s="44" t="b">
        <v>0</v>
      </c>
      <c r="N911" s="44" t="b">
        <v>0</v>
      </c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>
      <c r="A912" s="37"/>
      <c r="B912" s="40">
        <v>92805.0</v>
      </c>
      <c r="C912" s="41" t="str">
        <f>if(VLOOKUP($B912,'Zip Codes Analysis'!$B:$K,2,false)=true, "Yes, Disadvantaged Community", "No")</f>
        <v>Yes, Disadvantaged Community</v>
      </c>
      <c r="D912" s="42" t="str">
        <f>if(VLOOKUP($B912,'Zip Codes Analysis'!$B:$K,3,false)&gt;1, "Yes, Rural Community", "No")</f>
        <v>No</v>
      </c>
      <c r="E912" s="41" t="str">
        <f>if(VLOOKUP($B912,'Zip Codes Analysis'!$B:$K,4,false)&gt;1, "Yes, Low Income Community", "No")</f>
        <v>No</v>
      </c>
      <c r="F912" s="43" t="str">
        <f t="shared" si="121"/>
        <v>Yes, Program Services Eligible</v>
      </c>
      <c r="G912" s="43" t="str">
        <f t="shared" si="2"/>
        <v>Yes, Underserved Program Services Eligible</v>
      </c>
      <c r="H912" s="40" t="b">
        <f t="shared" si="3"/>
        <v>1</v>
      </c>
      <c r="I912" s="40" t="b">
        <v>1</v>
      </c>
      <c r="J912" s="40" t="b">
        <v>0</v>
      </c>
      <c r="K912" s="40" t="b">
        <v>1</v>
      </c>
      <c r="L912" s="44" t="b">
        <v>0</v>
      </c>
      <c r="M912" s="44" t="b">
        <v>0</v>
      </c>
      <c r="N912" s="44" t="b">
        <v>0</v>
      </c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>
      <c r="A913" s="37"/>
      <c r="B913" s="40">
        <v>92806.0</v>
      </c>
      <c r="C913" s="41" t="str">
        <f>if(VLOOKUP($B913,'Zip Codes Analysis'!$B:$K,2,false)=true, "Yes, Disadvantaged Community", "No")</f>
        <v>Yes, Disadvantaged Community</v>
      </c>
      <c r="D913" s="42" t="str">
        <f>if(VLOOKUP($B913,'Zip Codes Analysis'!$B:$K,3,false)&gt;1, "Yes, Rural Community", "No")</f>
        <v>No</v>
      </c>
      <c r="E913" s="41" t="str">
        <f>if(VLOOKUP($B913,'Zip Codes Analysis'!$B:$K,4,false)&gt;1, "Yes, Low Income Community", "No")</f>
        <v>No</v>
      </c>
      <c r="F913" s="43" t="str">
        <f t="shared" si="121"/>
        <v>Yes, Program Services Eligible</v>
      </c>
      <c r="G913" s="43" t="str">
        <f t="shared" si="2"/>
        <v>Yes, Underserved Program Services Eligible</v>
      </c>
      <c r="H913" s="40" t="b">
        <f t="shared" si="3"/>
        <v>1</v>
      </c>
      <c r="I913" s="40" t="b">
        <v>1</v>
      </c>
      <c r="J913" s="40" t="b">
        <v>0</v>
      </c>
      <c r="K913" s="40" t="b">
        <v>1</v>
      </c>
      <c r="L913" s="44" t="b">
        <v>0</v>
      </c>
      <c r="M913" s="44" t="b">
        <v>0</v>
      </c>
      <c r="N913" s="44" t="b">
        <v>0</v>
      </c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>
      <c r="A914" s="37"/>
      <c r="B914" s="40">
        <v>92807.0</v>
      </c>
      <c r="C914" s="41" t="str">
        <f>if(VLOOKUP($B914,'Zip Codes Analysis'!$B:$K,2,false)=true, "Yes, Disadvantaged Community", "No")</f>
        <v>Yes, Disadvantaged Community</v>
      </c>
      <c r="D914" s="42" t="str">
        <f>if(VLOOKUP($B914,'Zip Codes Analysis'!$B:$K,3,false)&gt;1, "Yes, Rural Community", "No")</f>
        <v>No</v>
      </c>
      <c r="E914" s="41" t="str">
        <f>if(VLOOKUP($B914,'Zip Codes Analysis'!$B:$K,4,false)&gt;1, "Yes, Low Income Community", "No")</f>
        <v>No</v>
      </c>
      <c r="F914" s="43" t="str">
        <f t="shared" si="121"/>
        <v>Yes, Program Services Eligible</v>
      </c>
      <c r="G914" s="43" t="str">
        <f t="shared" si="2"/>
        <v>Yes, Underserved Program Services Eligible</v>
      </c>
      <c r="H914" s="40" t="b">
        <f t="shared" si="3"/>
        <v>1</v>
      </c>
      <c r="I914" s="40" t="b">
        <v>1</v>
      </c>
      <c r="J914" s="40" t="b">
        <v>1</v>
      </c>
      <c r="K914" s="40" t="b">
        <v>1</v>
      </c>
      <c r="L914" s="44" t="b">
        <v>0</v>
      </c>
      <c r="M914" s="44" t="b">
        <v>0</v>
      </c>
      <c r="N914" s="44" t="b">
        <v>0</v>
      </c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>
      <c r="A915" s="50"/>
      <c r="B915" s="51">
        <v>92808.0</v>
      </c>
      <c r="C915" s="42" t="str">
        <f>if(VLOOKUP($B915,'Zip Codes Analysis'!$B:$K,2,false)=true, "Yes, Disadvantaged Community", "No")</f>
        <v>No</v>
      </c>
      <c r="D915" s="42" t="str">
        <f>if(VLOOKUP($B915,'Zip Codes Analysis'!$B:$K,3,false)&gt;1, "Yes, Rural Community", "No")</f>
        <v>No</v>
      </c>
      <c r="E915" s="41" t="str">
        <f>if(VLOOKUP($B915,'Zip Codes Analysis'!$B:$K,4,false)&gt;1, "Yes, Low Income Community", "No")</f>
        <v>No</v>
      </c>
      <c r="F915" s="43" t="str">
        <f t="shared" si="121"/>
        <v>Yes, Program Services Eligible</v>
      </c>
      <c r="G915" s="43" t="str">
        <f t="shared" si="2"/>
        <v>No</v>
      </c>
      <c r="H915" s="52" t="b">
        <f t="shared" si="3"/>
        <v>0</v>
      </c>
      <c r="I915" s="51" t="b">
        <v>0</v>
      </c>
      <c r="J915" s="51" t="b">
        <v>1</v>
      </c>
      <c r="K915" s="51" t="b">
        <v>1</v>
      </c>
      <c r="L915" s="53" t="b">
        <v>0</v>
      </c>
      <c r="M915" s="53" t="b">
        <v>0</v>
      </c>
      <c r="N915" s="53" t="b">
        <v>0</v>
      </c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>
      <c r="A916" s="50"/>
      <c r="B916" s="51">
        <v>92809.0</v>
      </c>
      <c r="C916" s="42" t="str">
        <f>if(VLOOKUP($B916,'Zip Codes Analysis'!$B:$K,2,false)=true, "Yes, Disadvantaged Community", "No")</f>
        <v>No</v>
      </c>
      <c r="D916" s="42" t="str">
        <f>if(VLOOKUP($B916,'Zip Codes Analysis'!$B:$K,3,false)&gt;1, "Yes, Rural Community", "No")</f>
        <v>No</v>
      </c>
      <c r="E916" s="41" t="str">
        <f>if(VLOOKUP($B916,'Zip Codes Analysis'!$B:$K,4,false)&gt;1, "Yes, Low Income Community", "No")</f>
        <v>No</v>
      </c>
      <c r="F916" s="43" t="str">
        <f t="shared" si="121"/>
        <v>Yes, Program Services Eligible</v>
      </c>
      <c r="G916" s="43" t="str">
        <f t="shared" si="2"/>
        <v>No</v>
      </c>
      <c r="H916" s="52" t="b">
        <f t="shared" si="3"/>
        <v>0</v>
      </c>
      <c r="I916" s="51" t="b">
        <v>0</v>
      </c>
      <c r="J916" s="51" t="b">
        <v>0</v>
      </c>
      <c r="K916" s="51" t="b">
        <v>1</v>
      </c>
      <c r="L916" s="53" t="b">
        <v>0</v>
      </c>
      <c r="M916" s="53" t="b">
        <v>0</v>
      </c>
      <c r="N916" s="53" t="b">
        <v>0</v>
      </c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>
      <c r="A917" s="37"/>
      <c r="B917" s="34">
        <v>92810.0</v>
      </c>
      <c r="C917" s="16" t="str">
        <f>if(VLOOKUP($B917,'Zip Codes Analysis'!$B:$K,2,false)=true, "Yes, Disadvantaged Community", "No")</f>
        <v>No</v>
      </c>
      <c r="D917" s="41" t="str">
        <f>if(VLOOKUP($B917,'Zip Codes Analysis'!$B:$K,3,false)&gt;1, "Yes, Rural Community", "No")</f>
        <v>No</v>
      </c>
      <c r="E917" s="41" t="str">
        <f>if(VLOOKUP($B917,'Zip Codes Analysis'!$B:$K,4,false)&gt;1, "Yes, Low Income Community", "No")</f>
        <v>No</v>
      </c>
      <c r="F917" s="43" t="str">
        <f>If(AND(J917=FALSE,K917=FALSE), "No","Yes, Program Service Eligible")</f>
        <v>No</v>
      </c>
      <c r="G917" s="43" t="str">
        <f t="shared" si="2"/>
        <v>No</v>
      </c>
      <c r="H917" s="34" t="b">
        <f t="shared" si="3"/>
        <v>0</v>
      </c>
      <c r="I917" s="34" t="b">
        <v>0</v>
      </c>
      <c r="J917" s="34" t="b">
        <v>0</v>
      </c>
      <c r="K917" s="34" t="b">
        <v>0</v>
      </c>
      <c r="L917" s="56" t="b">
        <v>0</v>
      </c>
      <c r="M917" s="56" t="b">
        <v>0</v>
      </c>
      <c r="N917" s="56" t="b">
        <v>0</v>
      </c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>
      <c r="A918" s="50"/>
      <c r="B918" s="51">
        <v>92811.0</v>
      </c>
      <c r="C918" s="42" t="str">
        <f>if(VLOOKUP($B918,'Zip Codes Analysis'!$B:$K,2,false)=true, "Yes, Disadvantaged Community", "No")</f>
        <v>No</v>
      </c>
      <c r="D918" s="42" t="str">
        <f>if(VLOOKUP($B918,'Zip Codes Analysis'!$B:$K,3,false)&gt;1, "Yes, Rural Community", "No")</f>
        <v>No</v>
      </c>
      <c r="E918" s="41" t="str">
        <f>if(VLOOKUP($B918,'Zip Codes Analysis'!$B:$K,4,false)&gt;1, "Yes, Low Income Community", "No")</f>
        <v>No</v>
      </c>
      <c r="F918" s="43" t="str">
        <f t="shared" ref="F918:F919" si="122">If(AND(J918=FALSE,K918=FALSE), "No","Yes, Program Services Eligible")</f>
        <v>Yes, Program Services Eligible</v>
      </c>
      <c r="G918" s="43" t="str">
        <f t="shared" si="2"/>
        <v>No</v>
      </c>
      <c r="H918" s="52" t="b">
        <f t="shared" si="3"/>
        <v>0</v>
      </c>
      <c r="I918" s="51" t="b">
        <v>0</v>
      </c>
      <c r="J918" s="51" t="b">
        <v>1</v>
      </c>
      <c r="K918" s="51" t="b">
        <v>0</v>
      </c>
      <c r="L918" s="53" t="b">
        <v>0</v>
      </c>
      <c r="M918" s="53" t="b">
        <v>0</v>
      </c>
      <c r="N918" s="53" t="b">
        <v>0</v>
      </c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>
      <c r="A919" s="50"/>
      <c r="B919" s="51">
        <v>92812.0</v>
      </c>
      <c r="C919" s="42" t="str">
        <f>if(VLOOKUP($B919,'Zip Codes Analysis'!$B:$K,2,false)=true, "Yes, Disadvantaged Community", "No")</f>
        <v>No</v>
      </c>
      <c r="D919" s="42" t="str">
        <f>if(VLOOKUP($B919,'Zip Codes Analysis'!$B:$K,3,false)&gt;1, "Yes, Rural Community", "No")</f>
        <v>No</v>
      </c>
      <c r="E919" s="41" t="str">
        <f>if(VLOOKUP($B919,'Zip Codes Analysis'!$B:$K,4,false)&gt;1, "Yes, Low Income Community", "No")</f>
        <v>No</v>
      </c>
      <c r="F919" s="43" t="str">
        <f t="shared" si="122"/>
        <v>Yes, Program Services Eligible</v>
      </c>
      <c r="G919" s="43" t="str">
        <f t="shared" si="2"/>
        <v>No</v>
      </c>
      <c r="H919" s="52" t="b">
        <f t="shared" si="3"/>
        <v>0</v>
      </c>
      <c r="I919" s="51" t="b">
        <v>0</v>
      </c>
      <c r="J919" s="51" t="b">
        <v>0</v>
      </c>
      <c r="K919" s="51" t="b">
        <v>1</v>
      </c>
      <c r="L919" s="53" t="b">
        <v>0</v>
      </c>
      <c r="M919" s="53" t="b">
        <v>0</v>
      </c>
      <c r="N919" s="53" t="b">
        <v>0</v>
      </c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>
      <c r="A920" s="37"/>
      <c r="B920" s="34">
        <v>92813.0</v>
      </c>
      <c r="C920" s="16" t="str">
        <f>if(VLOOKUP($B920,'Zip Codes Analysis'!$B:$K,2,false)=true, "Yes, Disadvantaged Community", "No")</f>
        <v>No</v>
      </c>
      <c r="D920" s="41" t="str">
        <f>if(VLOOKUP($B920,'Zip Codes Analysis'!$B:$K,3,false)&gt;1, "Yes, Rural Community", "No")</f>
        <v>No</v>
      </c>
      <c r="E920" s="41" t="str">
        <f>if(VLOOKUP($B920,'Zip Codes Analysis'!$B:$K,4,false)&gt;1, "Yes, Low Income Community", "No")</f>
        <v>No</v>
      </c>
      <c r="F920" s="43" t="str">
        <f>If(AND(J920=FALSE,K920=FALSE), "No","Yes, Program Service Eligible")</f>
        <v>No</v>
      </c>
      <c r="G920" s="43" t="str">
        <f t="shared" si="2"/>
        <v>No</v>
      </c>
      <c r="H920" s="34" t="b">
        <f t="shared" si="3"/>
        <v>0</v>
      </c>
      <c r="I920" s="34" t="b">
        <v>0</v>
      </c>
      <c r="J920" s="34" t="b">
        <v>0</v>
      </c>
      <c r="K920" s="34" t="b">
        <v>0</v>
      </c>
      <c r="L920" s="56" t="b">
        <v>0</v>
      </c>
      <c r="M920" s="56" t="b">
        <v>0</v>
      </c>
      <c r="N920" s="56" t="b">
        <v>0</v>
      </c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>
      <c r="A921" s="1"/>
      <c r="B921" s="52">
        <v>92814.0</v>
      </c>
      <c r="C921" s="42" t="str">
        <f>if(VLOOKUP($B921,'Zip Codes Analysis'!$B:$K,2,false)=true, "Yes, Disadvantaged Community", "No")</f>
        <v>No</v>
      </c>
      <c r="D921" s="42" t="str">
        <f>if(VLOOKUP($B921,'Zip Codes Analysis'!$B:$K,3,false)&gt;1, "Yes, Rural Community", "No")</f>
        <v>No</v>
      </c>
      <c r="E921" s="41" t="str">
        <f>if(VLOOKUP($B921,'Zip Codes Analysis'!$B:$K,4,false)&gt;1, "Yes, Low Income Community", "No")</f>
        <v>No</v>
      </c>
      <c r="F921" s="43" t="str">
        <f t="shared" ref="F921:F927" si="123">If(AND(J921=FALSE,K921=FALSE), "No","Yes, Program Services Eligible")</f>
        <v>Yes, Program Services Eligible</v>
      </c>
      <c r="G921" s="43" t="str">
        <f t="shared" si="2"/>
        <v>No</v>
      </c>
      <c r="H921" s="52" t="b">
        <f t="shared" si="3"/>
        <v>0</v>
      </c>
      <c r="I921" s="52" t="b">
        <v>0</v>
      </c>
      <c r="J921" s="52" t="b">
        <v>1</v>
      </c>
      <c r="K921" s="52" t="b">
        <v>1</v>
      </c>
      <c r="L921" s="57" t="b">
        <v>0</v>
      </c>
      <c r="M921" s="57" t="b">
        <v>0</v>
      </c>
      <c r="N921" s="57" t="b">
        <v>0</v>
      </c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>
      <c r="A922" s="46"/>
      <c r="B922" s="47">
        <v>92815.0</v>
      </c>
      <c r="C922" s="41" t="str">
        <f>if(VLOOKUP($B922,'Zip Codes Analysis'!$B:$K,2,false)=true, "Yes, Disadvantaged Community", "No")</f>
        <v>Yes, Disadvantaged Community</v>
      </c>
      <c r="D922" s="42" t="str">
        <f>if(VLOOKUP($B922,'Zip Codes Analysis'!$B:$K,3,false)&gt;1, "Yes, Rural Community", "No")</f>
        <v>No</v>
      </c>
      <c r="E922" s="41" t="str">
        <f>if(VLOOKUP($B922,'Zip Codes Analysis'!$B:$K,4,false)&gt;1, "Yes, Low Income Community", "No")</f>
        <v>No</v>
      </c>
      <c r="F922" s="43" t="str">
        <f t="shared" si="123"/>
        <v>Yes, Program Services Eligible</v>
      </c>
      <c r="G922" s="43" t="str">
        <f t="shared" si="2"/>
        <v>Yes, Underserved Program Services Eligible</v>
      </c>
      <c r="H922" s="40" t="b">
        <f t="shared" si="3"/>
        <v>1</v>
      </c>
      <c r="I922" s="47" t="b">
        <v>1</v>
      </c>
      <c r="J922" s="47" t="b">
        <v>1</v>
      </c>
      <c r="K922" s="47" t="b">
        <v>1</v>
      </c>
      <c r="L922" s="48" t="b">
        <v>0</v>
      </c>
      <c r="M922" s="48" t="b">
        <v>0</v>
      </c>
      <c r="N922" s="48" t="b">
        <v>0</v>
      </c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>
      <c r="A923" s="1"/>
      <c r="B923" s="52">
        <v>92816.0</v>
      </c>
      <c r="C923" s="42" t="str">
        <f>if(VLOOKUP($B923,'Zip Codes Analysis'!$B:$K,2,false)=true, "Yes, Disadvantaged Community", "No")</f>
        <v>No</v>
      </c>
      <c r="D923" s="42" t="str">
        <f>if(VLOOKUP($B923,'Zip Codes Analysis'!$B:$K,3,false)&gt;1, "Yes, Rural Community", "No")</f>
        <v>No</v>
      </c>
      <c r="E923" s="41" t="str">
        <f>if(VLOOKUP($B923,'Zip Codes Analysis'!$B:$K,4,false)&gt;1, "Yes, Low Income Community", "No")</f>
        <v>No</v>
      </c>
      <c r="F923" s="43" t="str">
        <f t="shared" si="123"/>
        <v>Yes, Program Services Eligible</v>
      </c>
      <c r="G923" s="43" t="str">
        <f t="shared" si="2"/>
        <v>No</v>
      </c>
      <c r="H923" s="52" t="b">
        <f t="shared" si="3"/>
        <v>0</v>
      </c>
      <c r="I923" s="52" t="b">
        <v>0</v>
      </c>
      <c r="J923" s="52" t="b">
        <v>0</v>
      </c>
      <c r="K923" s="52" t="b">
        <v>1</v>
      </c>
      <c r="L923" s="57" t="b">
        <v>0</v>
      </c>
      <c r="M923" s="57" t="b">
        <v>0</v>
      </c>
      <c r="N923" s="57" t="b">
        <v>0</v>
      </c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>
      <c r="A924" s="1"/>
      <c r="B924" s="52">
        <v>92817.0</v>
      </c>
      <c r="C924" s="42" t="str">
        <f>if(VLOOKUP($B924,'Zip Codes Analysis'!$B:$K,2,false)=true, "Yes, Disadvantaged Community", "No")</f>
        <v>No</v>
      </c>
      <c r="D924" s="42" t="str">
        <f>if(VLOOKUP($B924,'Zip Codes Analysis'!$B:$K,3,false)&gt;1, "Yes, Rural Community", "No")</f>
        <v>No</v>
      </c>
      <c r="E924" s="41" t="str">
        <f>if(VLOOKUP($B924,'Zip Codes Analysis'!$B:$K,4,false)&gt;1, "Yes, Low Income Community", "No")</f>
        <v>No</v>
      </c>
      <c r="F924" s="43" t="str">
        <f t="shared" si="123"/>
        <v>Yes, Program Services Eligible</v>
      </c>
      <c r="G924" s="43" t="str">
        <f t="shared" si="2"/>
        <v>No</v>
      </c>
      <c r="H924" s="52" t="b">
        <f t="shared" si="3"/>
        <v>0</v>
      </c>
      <c r="I924" s="52" t="b">
        <v>0</v>
      </c>
      <c r="J924" s="52" t="b">
        <v>0</v>
      </c>
      <c r="K924" s="52" t="b">
        <v>1</v>
      </c>
      <c r="L924" s="57" t="b">
        <v>0</v>
      </c>
      <c r="M924" s="57" t="b">
        <v>0</v>
      </c>
      <c r="N924" s="57" t="b">
        <v>0</v>
      </c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>
      <c r="A925" s="46"/>
      <c r="B925" s="47">
        <v>92821.0</v>
      </c>
      <c r="C925" s="41" t="str">
        <f>if(VLOOKUP($B925,'Zip Codes Analysis'!$B:$K,2,false)=true, "Yes, Disadvantaged Community", "No")</f>
        <v>Yes, Disadvantaged Community</v>
      </c>
      <c r="D925" s="42" t="str">
        <f>if(VLOOKUP($B925,'Zip Codes Analysis'!$B:$K,3,false)&gt;1, "Yes, Rural Community", "No")</f>
        <v>No</v>
      </c>
      <c r="E925" s="41" t="str">
        <f>if(VLOOKUP($B925,'Zip Codes Analysis'!$B:$K,4,false)&gt;1, "Yes, Low Income Community", "No")</f>
        <v>No</v>
      </c>
      <c r="F925" s="43" t="str">
        <f t="shared" si="123"/>
        <v>Yes, Program Services Eligible</v>
      </c>
      <c r="G925" s="43" t="str">
        <f t="shared" si="2"/>
        <v>Yes, Underserved Program Services Eligible</v>
      </c>
      <c r="H925" s="40" t="b">
        <f t="shared" si="3"/>
        <v>1</v>
      </c>
      <c r="I925" s="47" t="b">
        <v>1</v>
      </c>
      <c r="J925" s="47" t="b">
        <v>1</v>
      </c>
      <c r="K925" s="47" t="b">
        <v>1</v>
      </c>
      <c r="L925" s="48" t="b">
        <v>0</v>
      </c>
      <c r="M925" s="48" t="b">
        <v>0</v>
      </c>
      <c r="N925" s="48" t="b">
        <v>0</v>
      </c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>
      <c r="A926" s="50"/>
      <c r="B926" s="51">
        <v>92822.0</v>
      </c>
      <c r="C926" s="42" t="str">
        <f>if(VLOOKUP($B926,'Zip Codes Analysis'!$B:$K,2,false)=true, "Yes, Disadvantaged Community", "No")</f>
        <v>No</v>
      </c>
      <c r="D926" s="42" t="str">
        <f>if(VLOOKUP($B926,'Zip Codes Analysis'!$B:$K,3,false)&gt;1, "Yes, Rural Community", "No")</f>
        <v>No</v>
      </c>
      <c r="E926" s="41" t="str">
        <f>if(VLOOKUP($B926,'Zip Codes Analysis'!$B:$K,4,false)&gt;1, "Yes, Low Income Community", "No")</f>
        <v>No</v>
      </c>
      <c r="F926" s="43" t="str">
        <f t="shared" si="123"/>
        <v>Yes, Program Services Eligible</v>
      </c>
      <c r="G926" s="43" t="str">
        <f t="shared" si="2"/>
        <v>No</v>
      </c>
      <c r="H926" s="52" t="b">
        <f t="shared" si="3"/>
        <v>0</v>
      </c>
      <c r="I926" s="51" t="b">
        <v>0</v>
      </c>
      <c r="J926" s="51" t="b">
        <v>1</v>
      </c>
      <c r="K926" s="51" t="b">
        <v>1</v>
      </c>
      <c r="L926" s="53" t="b">
        <v>0</v>
      </c>
      <c r="M926" s="53" t="b">
        <v>0</v>
      </c>
      <c r="N926" s="53" t="b">
        <v>0</v>
      </c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>
      <c r="A927" s="50"/>
      <c r="B927" s="51">
        <v>92823.0</v>
      </c>
      <c r="C927" s="42" t="str">
        <f>if(VLOOKUP($B927,'Zip Codes Analysis'!$B:$K,2,false)=true, "Yes, Disadvantaged Community", "No")</f>
        <v>No</v>
      </c>
      <c r="D927" s="42" t="str">
        <f>if(VLOOKUP($B927,'Zip Codes Analysis'!$B:$K,3,false)&gt;1, "Yes, Rural Community", "No")</f>
        <v>No</v>
      </c>
      <c r="E927" s="41" t="str">
        <f>if(VLOOKUP($B927,'Zip Codes Analysis'!$B:$K,4,false)&gt;1, "Yes, Low Income Community", "No")</f>
        <v>No</v>
      </c>
      <c r="F927" s="43" t="str">
        <f t="shared" si="123"/>
        <v>Yes, Program Services Eligible</v>
      </c>
      <c r="G927" s="43" t="str">
        <f t="shared" si="2"/>
        <v>No</v>
      </c>
      <c r="H927" s="52" t="b">
        <f t="shared" si="3"/>
        <v>0</v>
      </c>
      <c r="I927" s="51" t="b">
        <v>0</v>
      </c>
      <c r="J927" s="51" t="b">
        <v>1</v>
      </c>
      <c r="K927" s="51" t="b">
        <v>1</v>
      </c>
      <c r="L927" s="53" t="b">
        <v>0</v>
      </c>
      <c r="M927" s="53" t="b">
        <v>0</v>
      </c>
      <c r="N927" s="53" t="b">
        <v>0</v>
      </c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>
      <c r="A928" s="37"/>
      <c r="B928" s="34">
        <v>92824.0</v>
      </c>
      <c r="C928" s="16" t="str">
        <f>if(VLOOKUP($B928,'Zip Codes Analysis'!$B:$K,2,false)=true, "Yes, Disadvantaged Community", "No")</f>
        <v>No</v>
      </c>
      <c r="D928" s="41" t="str">
        <f>if(VLOOKUP($B928,'Zip Codes Analysis'!$B:$K,3,false)&gt;1, "Yes, Rural Community", "No")</f>
        <v>No</v>
      </c>
      <c r="E928" s="41" t="str">
        <f>if(VLOOKUP($B928,'Zip Codes Analysis'!$B:$K,4,false)&gt;1, "Yes, Low Income Community", "No")</f>
        <v>No</v>
      </c>
      <c r="F928" s="43" t="str">
        <f t="shared" ref="F928:F929" si="124">If(AND(J928=FALSE,K928=FALSE), "No","Yes, Program Service Eligible")</f>
        <v>No</v>
      </c>
      <c r="G928" s="43" t="str">
        <f t="shared" si="2"/>
        <v>No</v>
      </c>
      <c r="H928" s="34" t="b">
        <f t="shared" si="3"/>
        <v>0</v>
      </c>
      <c r="I928" s="34" t="b">
        <v>0</v>
      </c>
      <c r="J928" s="34" t="b">
        <v>0</v>
      </c>
      <c r="K928" s="34" t="b">
        <v>0</v>
      </c>
      <c r="L928" s="56" t="b">
        <v>0</v>
      </c>
      <c r="M928" s="56" t="b">
        <v>0</v>
      </c>
      <c r="N928" s="56" t="b">
        <v>0</v>
      </c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>
      <c r="A929" s="37"/>
      <c r="B929" s="34">
        <v>92825.0</v>
      </c>
      <c r="C929" s="16" t="str">
        <f>if(VLOOKUP($B929,'Zip Codes Analysis'!$B:$K,2,false)=true, "Yes, Disadvantaged Community", "No")</f>
        <v>Yes, Disadvantaged Community</v>
      </c>
      <c r="D929" s="41" t="str">
        <f>if(VLOOKUP($B929,'Zip Codes Analysis'!$B:$K,3,false)&gt;1, "Yes, Rural Community", "No")</f>
        <v>No</v>
      </c>
      <c r="E929" s="41" t="str">
        <f>if(VLOOKUP($B929,'Zip Codes Analysis'!$B:$K,4,false)&gt;1, "Yes, Low Income Community", "No")</f>
        <v>No</v>
      </c>
      <c r="F929" s="43" t="str">
        <f t="shared" si="124"/>
        <v>No</v>
      </c>
      <c r="G929" s="43" t="str">
        <f t="shared" si="2"/>
        <v>Yes, Underserved Program Services Eligible</v>
      </c>
      <c r="H929" s="34" t="b">
        <f t="shared" si="3"/>
        <v>1</v>
      </c>
      <c r="I929" s="34" t="b">
        <v>1</v>
      </c>
      <c r="J929" s="34" t="b">
        <v>0</v>
      </c>
      <c r="K929" s="34" t="b">
        <v>0</v>
      </c>
      <c r="L929" s="56" t="b">
        <v>0</v>
      </c>
      <c r="M929" s="56" t="b">
        <v>0</v>
      </c>
      <c r="N929" s="56" t="b">
        <v>0</v>
      </c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>
      <c r="A930" s="46"/>
      <c r="B930" s="47">
        <v>92831.0</v>
      </c>
      <c r="C930" s="41" t="str">
        <f>if(VLOOKUP($B930,'Zip Codes Analysis'!$B:$K,2,false)=true, "Yes, Disadvantaged Community", "No")</f>
        <v>Yes, Disadvantaged Community</v>
      </c>
      <c r="D930" s="42" t="str">
        <f>if(VLOOKUP($B930,'Zip Codes Analysis'!$B:$K,3,false)&gt;1, "Yes, Rural Community", "No")</f>
        <v>No</v>
      </c>
      <c r="E930" s="41" t="str">
        <f>if(VLOOKUP($B930,'Zip Codes Analysis'!$B:$K,4,false)&gt;1, "Yes, Low Income Community", "No")</f>
        <v>No</v>
      </c>
      <c r="F930" s="43" t="str">
        <f t="shared" ref="F930:F937" si="125">If(AND(J930=FALSE,K930=FALSE), "No","Yes, Program Services Eligible")</f>
        <v>Yes, Program Services Eligible</v>
      </c>
      <c r="G930" s="43" t="str">
        <f t="shared" si="2"/>
        <v>Yes, Underserved Program Services Eligible</v>
      </c>
      <c r="H930" s="40" t="b">
        <f t="shared" si="3"/>
        <v>1</v>
      </c>
      <c r="I930" s="47" t="b">
        <v>1</v>
      </c>
      <c r="J930" s="47" t="b">
        <v>1</v>
      </c>
      <c r="K930" s="47" t="b">
        <v>1</v>
      </c>
      <c r="L930" s="48" t="b">
        <v>0</v>
      </c>
      <c r="M930" s="48" t="b">
        <v>0</v>
      </c>
      <c r="N930" s="48" t="b">
        <v>0</v>
      </c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>
      <c r="A931" s="46"/>
      <c r="B931" s="47">
        <v>92832.0</v>
      </c>
      <c r="C931" s="41" t="str">
        <f>if(VLOOKUP($B931,'Zip Codes Analysis'!$B:$K,2,false)=true, "Yes, Disadvantaged Community", "No")</f>
        <v>Yes, Disadvantaged Community</v>
      </c>
      <c r="D931" s="42" t="str">
        <f>if(VLOOKUP($B931,'Zip Codes Analysis'!$B:$K,3,false)&gt;1, "Yes, Rural Community", "No")</f>
        <v>No</v>
      </c>
      <c r="E931" s="41" t="str">
        <f>if(VLOOKUP($B931,'Zip Codes Analysis'!$B:$K,4,false)&gt;1, "Yes, Low Income Community", "No")</f>
        <v>No</v>
      </c>
      <c r="F931" s="43" t="str">
        <f t="shared" si="125"/>
        <v>Yes, Program Services Eligible</v>
      </c>
      <c r="G931" s="43" t="str">
        <f t="shared" si="2"/>
        <v>Yes, Underserved Program Services Eligible</v>
      </c>
      <c r="H931" s="40" t="b">
        <f t="shared" si="3"/>
        <v>1</v>
      </c>
      <c r="I931" s="47" t="b">
        <v>1</v>
      </c>
      <c r="J931" s="47" t="b">
        <v>1</v>
      </c>
      <c r="K931" s="47" t="b">
        <v>1</v>
      </c>
      <c r="L931" s="48" t="b">
        <v>0</v>
      </c>
      <c r="M931" s="48" t="b">
        <v>0</v>
      </c>
      <c r="N931" s="48" t="b">
        <v>0</v>
      </c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>
      <c r="A932" s="46"/>
      <c r="B932" s="47">
        <v>92833.0</v>
      </c>
      <c r="C932" s="41" t="str">
        <f>if(VLOOKUP($B932,'Zip Codes Analysis'!$B:$K,2,false)=true, "Yes, Disadvantaged Community", "No")</f>
        <v>Yes, Disadvantaged Community</v>
      </c>
      <c r="D932" s="42" t="str">
        <f>if(VLOOKUP($B932,'Zip Codes Analysis'!$B:$K,3,false)&gt;1, "Yes, Rural Community", "No")</f>
        <v>No</v>
      </c>
      <c r="E932" s="41" t="str">
        <f>if(VLOOKUP($B932,'Zip Codes Analysis'!$B:$K,4,false)&gt;1, "Yes, Low Income Community", "No")</f>
        <v>No</v>
      </c>
      <c r="F932" s="43" t="str">
        <f t="shared" si="125"/>
        <v>Yes, Program Services Eligible</v>
      </c>
      <c r="G932" s="43" t="str">
        <f t="shared" si="2"/>
        <v>Yes, Underserved Program Services Eligible</v>
      </c>
      <c r="H932" s="40" t="b">
        <f t="shared" si="3"/>
        <v>1</v>
      </c>
      <c r="I932" s="47" t="b">
        <v>1</v>
      </c>
      <c r="J932" s="47" t="b">
        <v>1</v>
      </c>
      <c r="K932" s="47" t="b">
        <v>1</v>
      </c>
      <c r="L932" s="48" t="b">
        <v>0</v>
      </c>
      <c r="M932" s="48" t="b">
        <v>0</v>
      </c>
      <c r="N932" s="48" t="b">
        <v>0</v>
      </c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>
      <c r="A933" s="46"/>
      <c r="B933" s="47">
        <v>92834.0</v>
      </c>
      <c r="C933" s="41" t="str">
        <f>if(VLOOKUP($B933,'Zip Codes Analysis'!$B:$K,2,false)=true, "Yes, Disadvantaged Community", "No")</f>
        <v>Yes, Disadvantaged Community</v>
      </c>
      <c r="D933" s="42" t="str">
        <f>if(VLOOKUP($B933,'Zip Codes Analysis'!$B:$K,3,false)&gt;1, "Yes, Rural Community", "No")</f>
        <v>No</v>
      </c>
      <c r="E933" s="41" t="str">
        <f>if(VLOOKUP($B933,'Zip Codes Analysis'!$B:$K,4,false)&gt;1, "Yes, Low Income Community", "No")</f>
        <v>No</v>
      </c>
      <c r="F933" s="43" t="str">
        <f t="shared" si="125"/>
        <v>Yes, Program Services Eligible</v>
      </c>
      <c r="G933" s="43" t="str">
        <f t="shared" si="2"/>
        <v>Yes, Underserved Program Services Eligible</v>
      </c>
      <c r="H933" s="40" t="b">
        <f t="shared" si="3"/>
        <v>1</v>
      </c>
      <c r="I933" s="47" t="b">
        <v>1</v>
      </c>
      <c r="J933" s="47" t="b">
        <v>1</v>
      </c>
      <c r="K933" s="47" t="b">
        <v>1</v>
      </c>
      <c r="L933" s="48" t="b">
        <v>0</v>
      </c>
      <c r="M933" s="48" t="b">
        <v>0</v>
      </c>
      <c r="N933" s="48" t="b">
        <v>0</v>
      </c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>
      <c r="A934" s="46"/>
      <c r="B934" s="47">
        <v>92835.0</v>
      </c>
      <c r="C934" s="41" t="str">
        <f>if(VLOOKUP($B934,'Zip Codes Analysis'!$B:$K,2,false)=true, "Yes, Disadvantaged Community", "No")</f>
        <v>Yes, Disadvantaged Community</v>
      </c>
      <c r="D934" s="42" t="str">
        <f>if(VLOOKUP($B934,'Zip Codes Analysis'!$B:$K,3,false)&gt;1, "Yes, Rural Community", "No")</f>
        <v>No</v>
      </c>
      <c r="E934" s="41" t="str">
        <f>if(VLOOKUP($B934,'Zip Codes Analysis'!$B:$K,4,false)&gt;1, "Yes, Low Income Community", "No")</f>
        <v>No</v>
      </c>
      <c r="F934" s="43" t="str">
        <f t="shared" si="125"/>
        <v>Yes, Program Services Eligible</v>
      </c>
      <c r="G934" s="43" t="str">
        <f t="shared" si="2"/>
        <v>Yes, Underserved Program Services Eligible</v>
      </c>
      <c r="H934" s="40" t="b">
        <f t="shared" si="3"/>
        <v>1</v>
      </c>
      <c r="I934" s="47" t="b">
        <v>1</v>
      </c>
      <c r="J934" s="47" t="b">
        <v>1</v>
      </c>
      <c r="K934" s="47" t="b">
        <v>1</v>
      </c>
      <c r="L934" s="48" t="b">
        <v>0</v>
      </c>
      <c r="M934" s="48" t="b">
        <v>0</v>
      </c>
      <c r="N934" s="48" t="b">
        <v>0</v>
      </c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>
      <c r="A935" s="50"/>
      <c r="B935" s="51">
        <v>92836.0</v>
      </c>
      <c r="C935" s="42" t="str">
        <f>if(VLOOKUP($B935,'Zip Codes Analysis'!$B:$K,2,false)=true, "Yes, Disadvantaged Community", "No")</f>
        <v>No</v>
      </c>
      <c r="D935" s="42" t="str">
        <f>if(VLOOKUP($B935,'Zip Codes Analysis'!$B:$K,3,false)&gt;1, "Yes, Rural Community", "No")</f>
        <v>No</v>
      </c>
      <c r="E935" s="41" t="str">
        <f>if(VLOOKUP($B935,'Zip Codes Analysis'!$B:$K,4,false)&gt;1, "Yes, Low Income Community", "No")</f>
        <v>No</v>
      </c>
      <c r="F935" s="43" t="str">
        <f t="shared" si="125"/>
        <v>Yes, Program Services Eligible</v>
      </c>
      <c r="G935" s="43" t="str">
        <f t="shared" si="2"/>
        <v>No</v>
      </c>
      <c r="H935" s="52" t="b">
        <f t="shared" si="3"/>
        <v>0</v>
      </c>
      <c r="I935" s="51" t="b">
        <v>0</v>
      </c>
      <c r="J935" s="51" t="b">
        <v>1</v>
      </c>
      <c r="K935" s="51" t="b">
        <v>1</v>
      </c>
      <c r="L935" s="53" t="b">
        <v>0</v>
      </c>
      <c r="M935" s="53" t="b">
        <v>0</v>
      </c>
      <c r="N935" s="53" t="b">
        <v>0</v>
      </c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>
      <c r="A936" s="50"/>
      <c r="B936" s="51">
        <v>92837.0</v>
      </c>
      <c r="C936" s="42" t="str">
        <f>if(VLOOKUP($B936,'Zip Codes Analysis'!$B:$K,2,false)=true, "Yes, Disadvantaged Community", "No")</f>
        <v>No</v>
      </c>
      <c r="D936" s="42" t="str">
        <f>if(VLOOKUP($B936,'Zip Codes Analysis'!$B:$K,3,false)&gt;1, "Yes, Rural Community", "No")</f>
        <v>No</v>
      </c>
      <c r="E936" s="41" t="str">
        <f>if(VLOOKUP($B936,'Zip Codes Analysis'!$B:$K,4,false)&gt;1, "Yes, Low Income Community", "No")</f>
        <v>No</v>
      </c>
      <c r="F936" s="43" t="str">
        <f t="shared" si="125"/>
        <v>Yes, Program Services Eligible</v>
      </c>
      <c r="G936" s="43" t="str">
        <f t="shared" si="2"/>
        <v>No</v>
      </c>
      <c r="H936" s="52" t="b">
        <f t="shared" si="3"/>
        <v>0</v>
      </c>
      <c r="I936" s="51" t="b">
        <v>0</v>
      </c>
      <c r="J936" s="51" t="b">
        <v>1</v>
      </c>
      <c r="K936" s="51" t="b">
        <v>1</v>
      </c>
      <c r="L936" s="53" t="b">
        <v>0</v>
      </c>
      <c r="M936" s="53" t="b">
        <v>0</v>
      </c>
      <c r="N936" s="53" t="b">
        <v>0</v>
      </c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>
      <c r="A937" s="50"/>
      <c r="B937" s="51">
        <v>92838.0</v>
      </c>
      <c r="C937" s="42" t="str">
        <f>if(VLOOKUP($B937,'Zip Codes Analysis'!$B:$K,2,false)=true, "Yes, Disadvantaged Community", "No")</f>
        <v>No</v>
      </c>
      <c r="D937" s="42" t="str">
        <f>if(VLOOKUP($B937,'Zip Codes Analysis'!$B:$K,3,false)&gt;1, "Yes, Rural Community", "No")</f>
        <v>No</v>
      </c>
      <c r="E937" s="41" t="str">
        <f>if(VLOOKUP($B937,'Zip Codes Analysis'!$B:$K,4,false)&gt;1, "Yes, Low Income Community", "No")</f>
        <v>No</v>
      </c>
      <c r="F937" s="43" t="str">
        <f t="shared" si="125"/>
        <v>Yes, Program Services Eligible</v>
      </c>
      <c r="G937" s="43" t="str">
        <f t="shared" si="2"/>
        <v>No</v>
      </c>
      <c r="H937" s="52" t="b">
        <f t="shared" si="3"/>
        <v>0</v>
      </c>
      <c r="I937" s="51" t="b">
        <v>0</v>
      </c>
      <c r="J937" s="51" t="b">
        <v>1</v>
      </c>
      <c r="K937" s="51" t="b">
        <v>1</v>
      </c>
      <c r="L937" s="53" t="b">
        <v>0</v>
      </c>
      <c r="M937" s="53" t="b">
        <v>0</v>
      </c>
      <c r="N937" s="53" t="b">
        <v>0</v>
      </c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>
      <c r="A938" s="37"/>
      <c r="B938" s="34">
        <v>92839.0</v>
      </c>
      <c r="C938" s="16" t="str">
        <f>if(VLOOKUP($B938,'Zip Codes Analysis'!$B:$K,2,false)=true, "Yes, Disadvantaged Community", "No")</f>
        <v>No</v>
      </c>
      <c r="D938" s="41" t="str">
        <f>if(VLOOKUP($B938,'Zip Codes Analysis'!$B:$K,3,false)&gt;1, "Yes, Rural Community", "No")</f>
        <v>No</v>
      </c>
      <c r="E938" s="41" t="str">
        <f>if(VLOOKUP($B938,'Zip Codes Analysis'!$B:$K,4,false)&gt;1, "Yes, Low Income Community", "No")</f>
        <v>No</v>
      </c>
      <c r="F938" s="43" t="str">
        <f>If(AND(J938=FALSE,K938=FALSE), "No","Yes, Program Service Eligible")</f>
        <v>No</v>
      </c>
      <c r="G938" s="43" t="str">
        <f t="shared" si="2"/>
        <v>No</v>
      </c>
      <c r="H938" s="34" t="b">
        <f t="shared" si="3"/>
        <v>0</v>
      </c>
      <c r="I938" s="34" t="b">
        <v>0</v>
      </c>
      <c r="J938" s="34" t="b">
        <v>0</v>
      </c>
      <c r="K938" s="34" t="b">
        <v>0</v>
      </c>
      <c r="L938" s="56" t="b">
        <v>0</v>
      </c>
      <c r="M938" s="56" t="b">
        <v>0</v>
      </c>
      <c r="N938" s="56" t="b">
        <v>0</v>
      </c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>
      <c r="A939" s="37"/>
      <c r="B939" s="40">
        <v>92840.0</v>
      </c>
      <c r="C939" s="41" t="str">
        <f>if(VLOOKUP($B939,'Zip Codes Analysis'!$B:$K,2,false)=true, "Yes, Disadvantaged Community", "No")</f>
        <v>Yes, Disadvantaged Community</v>
      </c>
      <c r="D939" s="42" t="str">
        <f>if(VLOOKUP($B939,'Zip Codes Analysis'!$B:$K,3,false)&gt;1, "Yes, Rural Community", "No")</f>
        <v>No</v>
      </c>
      <c r="E939" s="41" t="str">
        <f>if(VLOOKUP($B939,'Zip Codes Analysis'!$B:$K,4,false)&gt;1, "Yes, Low Income Community", "No")</f>
        <v>No</v>
      </c>
      <c r="F939" s="43" t="str">
        <f t="shared" ref="F939:F945" si="126">If(AND(J939=FALSE,K939=FALSE), "No","Yes, Program Services Eligible")</f>
        <v>Yes, Program Services Eligible</v>
      </c>
      <c r="G939" s="43" t="str">
        <f t="shared" si="2"/>
        <v>Yes, Underserved Program Services Eligible</v>
      </c>
      <c r="H939" s="40" t="b">
        <f t="shared" si="3"/>
        <v>1</v>
      </c>
      <c r="I939" s="40" t="b">
        <v>1</v>
      </c>
      <c r="J939" s="40" t="b">
        <v>1</v>
      </c>
      <c r="K939" s="40" t="b">
        <v>1</v>
      </c>
      <c r="L939" s="44" t="b">
        <v>0</v>
      </c>
      <c r="M939" s="44" t="b">
        <v>0</v>
      </c>
      <c r="N939" s="44" t="b">
        <v>0</v>
      </c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>
      <c r="A940" s="46"/>
      <c r="B940" s="47">
        <v>92841.0</v>
      </c>
      <c r="C940" s="41" t="str">
        <f>if(VLOOKUP($B940,'Zip Codes Analysis'!$B:$K,2,false)=true, "Yes, Disadvantaged Community", "No")</f>
        <v>Yes, Disadvantaged Community</v>
      </c>
      <c r="D940" s="42" t="str">
        <f>if(VLOOKUP($B940,'Zip Codes Analysis'!$B:$K,3,false)&gt;1, "Yes, Rural Community", "No")</f>
        <v>No</v>
      </c>
      <c r="E940" s="41" t="str">
        <f>if(VLOOKUP($B940,'Zip Codes Analysis'!$B:$K,4,false)&gt;1, "Yes, Low Income Community", "No")</f>
        <v>No</v>
      </c>
      <c r="F940" s="43" t="str">
        <f t="shared" si="126"/>
        <v>Yes, Program Services Eligible</v>
      </c>
      <c r="G940" s="43" t="str">
        <f t="shared" si="2"/>
        <v>Yes, Underserved Program Services Eligible</v>
      </c>
      <c r="H940" s="40" t="b">
        <f t="shared" si="3"/>
        <v>1</v>
      </c>
      <c r="I940" s="47" t="b">
        <v>1</v>
      </c>
      <c r="J940" s="47" t="b">
        <v>1</v>
      </c>
      <c r="K940" s="47" t="b">
        <v>1</v>
      </c>
      <c r="L940" s="48" t="b">
        <v>0</v>
      </c>
      <c r="M940" s="48" t="b">
        <v>0</v>
      </c>
      <c r="N940" s="48" t="b">
        <v>0</v>
      </c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>
      <c r="A941" s="50"/>
      <c r="B941" s="51">
        <v>92842.0</v>
      </c>
      <c r="C941" s="42" t="str">
        <f>if(VLOOKUP($B941,'Zip Codes Analysis'!$B:$K,2,false)=true, "Yes, Disadvantaged Community", "No")</f>
        <v>No</v>
      </c>
      <c r="D941" s="42" t="str">
        <f>if(VLOOKUP($B941,'Zip Codes Analysis'!$B:$K,3,false)&gt;1, "Yes, Rural Community", "No")</f>
        <v>No</v>
      </c>
      <c r="E941" s="41" t="str">
        <f>if(VLOOKUP($B941,'Zip Codes Analysis'!$B:$K,4,false)&gt;1, "Yes, Low Income Community", "No")</f>
        <v>No</v>
      </c>
      <c r="F941" s="43" t="str">
        <f t="shared" si="126"/>
        <v>Yes, Program Services Eligible</v>
      </c>
      <c r="G941" s="43" t="str">
        <f t="shared" si="2"/>
        <v>No</v>
      </c>
      <c r="H941" s="52" t="b">
        <f t="shared" si="3"/>
        <v>0</v>
      </c>
      <c r="I941" s="51" t="b">
        <v>0</v>
      </c>
      <c r="J941" s="51" t="b">
        <v>1</v>
      </c>
      <c r="K941" s="51" t="b">
        <v>1</v>
      </c>
      <c r="L941" s="53" t="b">
        <v>0</v>
      </c>
      <c r="M941" s="53" t="b">
        <v>0</v>
      </c>
      <c r="N941" s="53" t="b">
        <v>0</v>
      </c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>
      <c r="A942" s="37"/>
      <c r="B942" s="40">
        <v>92843.0</v>
      </c>
      <c r="C942" s="41" t="str">
        <f>if(VLOOKUP($B942,'Zip Codes Analysis'!$B:$K,2,false)=true, "Yes, Disadvantaged Community", "No")</f>
        <v>Yes, Disadvantaged Community</v>
      </c>
      <c r="D942" s="42" t="str">
        <f>if(VLOOKUP($B942,'Zip Codes Analysis'!$B:$K,3,false)&gt;1, "Yes, Rural Community", "No")</f>
        <v>No</v>
      </c>
      <c r="E942" s="41" t="str">
        <f>if(VLOOKUP($B942,'Zip Codes Analysis'!$B:$K,4,false)&gt;1, "Yes, Low Income Community", "No")</f>
        <v>No</v>
      </c>
      <c r="F942" s="43" t="str">
        <f t="shared" si="126"/>
        <v>Yes, Program Services Eligible</v>
      </c>
      <c r="G942" s="43" t="str">
        <f t="shared" si="2"/>
        <v>Yes, Underserved Program Services Eligible</v>
      </c>
      <c r="H942" s="40" t="b">
        <f t="shared" si="3"/>
        <v>1</v>
      </c>
      <c r="I942" s="40" t="b">
        <v>1</v>
      </c>
      <c r="J942" s="40" t="b">
        <v>1</v>
      </c>
      <c r="K942" s="40" t="b">
        <v>1</v>
      </c>
      <c r="L942" s="44" t="b">
        <v>0</v>
      </c>
      <c r="M942" s="44" t="b">
        <v>0</v>
      </c>
      <c r="N942" s="44" t="b">
        <v>0</v>
      </c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>
      <c r="A943" s="46"/>
      <c r="B943" s="47">
        <v>92844.0</v>
      </c>
      <c r="C943" s="41" t="str">
        <f>if(VLOOKUP($B943,'Zip Codes Analysis'!$B:$K,2,false)=true, "Yes, Disadvantaged Community", "No")</f>
        <v>Yes, Disadvantaged Community</v>
      </c>
      <c r="D943" s="42" t="str">
        <f>if(VLOOKUP($B943,'Zip Codes Analysis'!$B:$K,3,false)&gt;1, "Yes, Rural Community", "No")</f>
        <v>No</v>
      </c>
      <c r="E943" s="41" t="str">
        <f>if(VLOOKUP($B943,'Zip Codes Analysis'!$B:$K,4,false)&gt;1, "Yes, Low Income Community", "No")</f>
        <v>No</v>
      </c>
      <c r="F943" s="43" t="str">
        <f t="shared" si="126"/>
        <v>Yes, Program Services Eligible</v>
      </c>
      <c r="G943" s="43" t="str">
        <f t="shared" si="2"/>
        <v>Yes, Underserved Program Services Eligible</v>
      </c>
      <c r="H943" s="40" t="b">
        <f t="shared" si="3"/>
        <v>1</v>
      </c>
      <c r="I943" s="47" t="b">
        <v>1</v>
      </c>
      <c r="J943" s="47" t="b">
        <v>1</v>
      </c>
      <c r="K943" s="47" t="b">
        <v>1</v>
      </c>
      <c r="L943" s="48" t="b">
        <v>0</v>
      </c>
      <c r="M943" s="48" t="b">
        <v>0</v>
      </c>
      <c r="N943" s="48" t="b">
        <v>0</v>
      </c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>
      <c r="A944" s="50"/>
      <c r="B944" s="51">
        <v>92845.0</v>
      </c>
      <c r="C944" s="42" t="str">
        <f>if(VLOOKUP($B944,'Zip Codes Analysis'!$B:$K,2,false)=true, "Yes, Disadvantaged Community", "No")</f>
        <v>No</v>
      </c>
      <c r="D944" s="42" t="str">
        <f>if(VLOOKUP($B944,'Zip Codes Analysis'!$B:$K,3,false)&gt;1, "Yes, Rural Community", "No")</f>
        <v>No</v>
      </c>
      <c r="E944" s="41" t="str">
        <f>if(VLOOKUP($B944,'Zip Codes Analysis'!$B:$K,4,false)&gt;1, "Yes, Low Income Community", "No")</f>
        <v>No</v>
      </c>
      <c r="F944" s="43" t="str">
        <f t="shared" si="126"/>
        <v>Yes, Program Services Eligible</v>
      </c>
      <c r="G944" s="43" t="str">
        <f t="shared" si="2"/>
        <v>No</v>
      </c>
      <c r="H944" s="52" t="b">
        <f t="shared" si="3"/>
        <v>0</v>
      </c>
      <c r="I944" s="51" t="b">
        <v>0</v>
      </c>
      <c r="J944" s="51" t="b">
        <v>1</v>
      </c>
      <c r="K944" s="51" t="b">
        <v>1</v>
      </c>
      <c r="L944" s="53" t="b">
        <v>0</v>
      </c>
      <c r="M944" s="53" t="b">
        <v>0</v>
      </c>
      <c r="N944" s="53" t="b">
        <v>0</v>
      </c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>
      <c r="A945" s="50"/>
      <c r="B945" s="51">
        <v>92846.0</v>
      </c>
      <c r="C945" s="42" t="str">
        <f>if(VLOOKUP($B945,'Zip Codes Analysis'!$B:$K,2,false)=true, "Yes, Disadvantaged Community", "No")</f>
        <v>No</v>
      </c>
      <c r="D945" s="42" t="str">
        <f>if(VLOOKUP($B945,'Zip Codes Analysis'!$B:$K,3,false)&gt;1, "Yes, Rural Community", "No")</f>
        <v>No</v>
      </c>
      <c r="E945" s="41" t="str">
        <f>if(VLOOKUP($B945,'Zip Codes Analysis'!$B:$K,4,false)&gt;1, "Yes, Low Income Community", "No")</f>
        <v>No</v>
      </c>
      <c r="F945" s="43" t="str">
        <f t="shared" si="126"/>
        <v>Yes, Program Services Eligible</v>
      </c>
      <c r="G945" s="43" t="str">
        <f t="shared" si="2"/>
        <v>No</v>
      </c>
      <c r="H945" s="52" t="b">
        <f t="shared" si="3"/>
        <v>0</v>
      </c>
      <c r="I945" s="51" t="b">
        <v>0</v>
      </c>
      <c r="J945" s="51" t="b">
        <v>1</v>
      </c>
      <c r="K945" s="51" t="b">
        <v>0</v>
      </c>
      <c r="L945" s="53" t="b">
        <v>0</v>
      </c>
      <c r="M945" s="53" t="b">
        <v>0</v>
      </c>
      <c r="N945" s="53" t="b">
        <v>0</v>
      </c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>
      <c r="A946" s="37"/>
      <c r="B946" s="34">
        <v>92850.0</v>
      </c>
      <c r="C946" s="16" t="str">
        <f>if(VLOOKUP($B946,'Zip Codes Analysis'!$B:$K,2,false)=true, "Yes, Disadvantaged Community", "No")</f>
        <v>No</v>
      </c>
      <c r="D946" s="41" t="str">
        <f>if(VLOOKUP($B946,'Zip Codes Analysis'!$B:$K,3,false)&gt;1, "Yes, Rural Community", "No")</f>
        <v>No</v>
      </c>
      <c r="E946" s="41" t="str">
        <f>if(VLOOKUP($B946,'Zip Codes Analysis'!$B:$K,4,false)&gt;1, "Yes, Low Income Community", "No")</f>
        <v>No</v>
      </c>
      <c r="F946" s="43" t="str">
        <f>If(AND(J946=FALSE,K946=FALSE), "No","Yes, Program Service Eligible")</f>
        <v>No</v>
      </c>
      <c r="G946" s="43" t="str">
        <f t="shared" si="2"/>
        <v>No</v>
      </c>
      <c r="H946" s="34" t="b">
        <f t="shared" si="3"/>
        <v>0</v>
      </c>
      <c r="I946" s="34" t="b">
        <v>0</v>
      </c>
      <c r="J946" s="34" t="b">
        <v>0</v>
      </c>
      <c r="K946" s="34" t="b">
        <v>0</v>
      </c>
      <c r="L946" s="56" t="b">
        <v>0</v>
      </c>
      <c r="M946" s="56" t="b">
        <v>0</v>
      </c>
      <c r="N946" s="56" t="b">
        <v>0</v>
      </c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>
      <c r="A947" s="1"/>
      <c r="B947" s="52">
        <v>92856.0</v>
      </c>
      <c r="C947" s="42" t="str">
        <f>if(VLOOKUP($B947,'Zip Codes Analysis'!$B:$K,2,false)=true, "Yes, Disadvantaged Community", "No")</f>
        <v>No</v>
      </c>
      <c r="D947" s="42" t="str">
        <f>if(VLOOKUP($B947,'Zip Codes Analysis'!$B:$K,3,false)&gt;1, "Yes, Rural Community", "No")</f>
        <v>No</v>
      </c>
      <c r="E947" s="41" t="str">
        <f>if(VLOOKUP($B947,'Zip Codes Analysis'!$B:$K,4,false)&gt;1, "Yes, Low Income Community", "No")</f>
        <v>No</v>
      </c>
      <c r="F947" s="43" t="str">
        <f t="shared" ref="F947:F948" si="127">If(AND(J947=FALSE,K947=FALSE), "No","Yes, Program Services Eligible")</f>
        <v>Yes, Program Services Eligible</v>
      </c>
      <c r="G947" s="43" t="str">
        <f t="shared" si="2"/>
        <v>No</v>
      </c>
      <c r="H947" s="52" t="b">
        <f t="shared" si="3"/>
        <v>0</v>
      </c>
      <c r="I947" s="52" t="b">
        <v>0</v>
      </c>
      <c r="J947" s="52" t="b">
        <v>1</v>
      </c>
      <c r="K947" s="52" t="b">
        <v>1</v>
      </c>
      <c r="L947" s="57" t="b">
        <v>0</v>
      </c>
      <c r="M947" s="57" t="b">
        <v>0</v>
      </c>
      <c r="N947" s="57" t="b">
        <v>0</v>
      </c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>
      <c r="A948" s="50"/>
      <c r="B948" s="51">
        <v>92857.0</v>
      </c>
      <c r="C948" s="42" t="str">
        <f>if(VLOOKUP($B948,'Zip Codes Analysis'!$B:$K,2,false)=true, "Yes, Disadvantaged Community", "No")</f>
        <v>No</v>
      </c>
      <c r="D948" s="42" t="str">
        <f>if(VLOOKUP($B948,'Zip Codes Analysis'!$B:$K,3,false)&gt;1, "Yes, Rural Community", "No")</f>
        <v>No</v>
      </c>
      <c r="E948" s="41" t="str">
        <f>if(VLOOKUP($B948,'Zip Codes Analysis'!$B:$K,4,false)&gt;1, "Yes, Low Income Community", "No")</f>
        <v>No</v>
      </c>
      <c r="F948" s="43" t="str">
        <f t="shared" si="127"/>
        <v>Yes, Program Services Eligible</v>
      </c>
      <c r="G948" s="43" t="str">
        <f t="shared" si="2"/>
        <v>No</v>
      </c>
      <c r="H948" s="52" t="b">
        <f t="shared" si="3"/>
        <v>0</v>
      </c>
      <c r="I948" s="51" t="b">
        <v>0</v>
      </c>
      <c r="J948" s="51" t="b">
        <v>1</v>
      </c>
      <c r="K948" s="51" t="b">
        <v>1</v>
      </c>
      <c r="L948" s="53" t="b">
        <v>0</v>
      </c>
      <c r="M948" s="53" t="b">
        <v>0</v>
      </c>
      <c r="N948" s="53" t="b">
        <v>0</v>
      </c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>
      <c r="A949" s="37"/>
      <c r="B949" s="34">
        <v>92858.0</v>
      </c>
      <c r="C949" s="16" t="str">
        <f>if(VLOOKUP($B949,'Zip Codes Analysis'!$B:$K,2,false)=true, "Yes, Disadvantaged Community", "No")</f>
        <v>No</v>
      </c>
      <c r="D949" s="41" t="str">
        <f>if(VLOOKUP($B949,'Zip Codes Analysis'!$B:$K,3,false)&gt;1, "Yes, Rural Community", "No")</f>
        <v>No</v>
      </c>
      <c r="E949" s="41" t="str">
        <f>if(VLOOKUP($B949,'Zip Codes Analysis'!$B:$K,4,false)&gt;1, "Yes, Low Income Community", "No")</f>
        <v>No</v>
      </c>
      <c r="F949" s="43" t="str">
        <f>If(AND(J949=FALSE,K949=FALSE), "No","Yes, Program Service Eligible")</f>
        <v>No</v>
      </c>
      <c r="G949" s="43" t="str">
        <f t="shared" si="2"/>
        <v>No</v>
      </c>
      <c r="H949" s="34" t="b">
        <f t="shared" si="3"/>
        <v>0</v>
      </c>
      <c r="I949" s="34" t="b">
        <v>0</v>
      </c>
      <c r="J949" s="34" t="b">
        <v>0</v>
      </c>
      <c r="K949" s="34" t="b">
        <v>0</v>
      </c>
      <c r="L949" s="56" t="b">
        <v>0</v>
      </c>
      <c r="M949" s="56" t="b">
        <v>0</v>
      </c>
      <c r="N949" s="56" t="b">
        <v>0</v>
      </c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>
      <c r="A950" s="50"/>
      <c r="B950" s="51">
        <v>92859.0</v>
      </c>
      <c r="C950" s="42" t="str">
        <f>if(VLOOKUP($B950,'Zip Codes Analysis'!$B:$K,2,false)=true, "Yes, Disadvantaged Community", "No")</f>
        <v>No</v>
      </c>
      <c r="D950" s="42" t="str">
        <f>if(VLOOKUP($B950,'Zip Codes Analysis'!$B:$K,3,false)&gt;1, "Yes, Rural Community", "No")</f>
        <v>No</v>
      </c>
      <c r="E950" s="41" t="str">
        <f>if(VLOOKUP($B950,'Zip Codes Analysis'!$B:$K,4,false)&gt;1, "Yes, Low Income Community", "No")</f>
        <v>No</v>
      </c>
      <c r="F950" s="43" t="str">
        <f t="shared" ref="F950:F969" si="128">If(AND(J950=FALSE,K950=FALSE), "No","Yes, Program Services Eligible")</f>
        <v>Yes, Program Services Eligible</v>
      </c>
      <c r="G950" s="43" t="str">
        <f t="shared" si="2"/>
        <v>No</v>
      </c>
      <c r="H950" s="52" t="b">
        <f t="shared" si="3"/>
        <v>0</v>
      </c>
      <c r="I950" s="51" t="b">
        <v>0</v>
      </c>
      <c r="J950" s="51" t="b">
        <v>1</v>
      </c>
      <c r="K950" s="51" t="b">
        <v>0</v>
      </c>
      <c r="L950" s="53" t="b">
        <v>0</v>
      </c>
      <c r="M950" s="53" t="b">
        <v>0</v>
      </c>
      <c r="N950" s="53" t="b">
        <v>0</v>
      </c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>
      <c r="A951" s="46"/>
      <c r="B951" s="47">
        <v>92860.0</v>
      </c>
      <c r="C951" s="41" t="str">
        <f>if(VLOOKUP($B951,'Zip Codes Analysis'!$B:$K,2,false)=true, "Yes, Disadvantaged Community", "No")</f>
        <v>Yes, Disadvantaged Community</v>
      </c>
      <c r="D951" s="42" t="str">
        <f>if(VLOOKUP($B951,'Zip Codes Analysis'!$B:$K,3,false)&gt;1, "Yes, Rural Community", "No")</f>
        <v>No</v>
      </c>
      <c r="E951" s="41" t="str">
        <f>if(VLOOKUP($B951,'Zip Codes Analysis'!$B:$K,4,false)&gt;1, "Yes, Low Income Community", "No")</f>
        <v>No</v>
      </c>
      <c r="F951" s="43" t="str">
        <f t="shared" si="128"/>
        <v>Yes, Program Services Eligible</v>
      </c>
      <c r="G951" s="43" t="str">
        <f t="shared" si="2"/>
        <v>Yes, Underserved Program Services Eligible</v>
      </c>
      <c r="H951" s="40" t="b">
        <f t="shared" si="3"/>
        <v>1</v>
      </c>
      <c r="I951" s="47" t="b">
        <v>1</v>
      </c>
      <c r="J951" s="47" t="b">
        <v>1</v>
      </c>
      <c r="K951" s="47" t="b">
        <v>1</v>
      </c>
      <c r="L951" s="48" t="b">
        <v>0</v>
      </c>
      <c r="M951" s="48" t="b">
        <v>0</v>
      </c>
      <c r="N951" s="48" t="b">
        <v>0</v>
      </c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>
      <c r="A952" s="50"/>
      <c r="B952" s="51">
        <v>92861.0</v>
      </c>
      <c r="C952" s="42" t="str">
        <f>if(VLOOKUP($B952,'Zip Codes Analysis'!$B:$K,2,false)=true, "Yes, Disadvantaged Community", "No")</f>
        <v>No</v>
      </c>
      <c r="D952" s="42" t="str">
        <f>if(VLOOKUP($B952,'Zip Codes Analysis'!$B:$K,3,false)&gt;1, "Yes, Rural Community", "No")</f>
        <v>No</v>
      </c>
      <c r="E952" s="41" t="str">
        <f>if(VLOOKUP($B952,'Zip Codes Analysis'!$B:$K,4,false)&gt;1, "Yes, Low Income Community", "No")</f>
        <v>No</v>
      </c>
      <c r="F952" s="43" t="str">
        <f t="shared" si="128"/>
        <v>Yes, Program Services Eligible</v>
      </c>
      <c r="G952" s="43" t="str">
        <f t="shared" si="2"/>
        <v>No</v>
      </c>
      <c r="H952" s="52" t="b">
        <f t="shared" si="3"/>
        <v>0</v>
      </c>
      <c r="I952" s="51" t="b">
        <v>0</v>
      </c>
      <c r="J952" s="51" t="b">
        <v>1</v>
      </c>
      <c r="K952" s="51" t="b">
        <v>1</v>
      </c>
      <c r="L952" s="53" t="b">
        <v>0</v>
      </c>
      <c r="M952" s="53" t="b">
        <v>0</v>
      </c>
      <c r="N952" s="53" t="b">
        <v>0</v>
      </c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>
      <c r="A953" s="50"/>
      <c r="B953" s="51">
        <v>92862.0</v>
      </c>
      <c r="C953" s="42" t="str">
        <f>if(VLOOKUP($B953,'Zip Codes Analysis'!$B:$K,2,false)=true, "Yes, Disadvantaged Community", "No")</f>
        <v>No</v>
      </c>
      <c r="D953" s="42" t="str">
        <f>if(VLOOKUP($B953,'Zip Codes Analysis'!$B:$K,3,false)&gt;1, "Yes, Rural Community", "No")</f>
        <v>No</v>
      </c>
      <c r="E953" s="41" t="str">
        <f>if(VLOOKUP($B953,'Zip Codes Analysis'!$B:$K,4,false)&gt;1, "Yes, Low Income Community", "No")</f>
        <v>No</v>
      </c>
      <c r="F953" s="43" t="str">
        <f t="shared" si="128"/>
        <v>Yes, Program Services Eligible</v>
      </c>
      <c r="G953" s="43" t="str">
        <f t="shared" si="2"/>
        <v>No</v>
      </c>
      <c r="H953" s="52" t="b">
        <f t="shared" si="3"/>
        <v>0</v>
      </c>
      <c r="I953" s="51" t="b">
        <v>0</v>
      </c>
      <c r="J953" s="51" t="b">
        <v>1</v>
      </c>
      <c r="K953" s="51" t="b">
        <v>0</v>
      </c>
      <c r="L953" s="53" t="b">
        <v>0</v>
      </c>
      <c r="M953" s="53" t="b">
        <v>0</v>
      </c>
      <c r="N953" s="53" t="b">
        <v>0</v>
      </c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>
      <c r="A954" s="50"/>
      <c r="B954" s="51">
        <v>92863.0</v>
      </c>
      <c r="C954" s="42" t="str">
        <f>if(VLOOKUP($B954,'Zip Codes Analysis'!$B:$K,2,false)=true, "Yes, Disadvantaged Community", "No")</f>
        <v>No</v>
      </c>
      <c r="D954" s="42" t="str">
        <f>if(VLOOKUP($B954,'Zip Codes Analysis'!$B:$K,3,false)&gt;1, "Yes, Rural Community", "No")</f>
        <v>No</v>
      </c>
      <c r="E954" s="41" t="str">
        <f>if(VLOOKUP($B954,'Zip Codes Analysis'!$B:$K,4,false)&gt;1, "Yes, Low Income Community", "No")</f>
        <v>No</v>
      </c>
      <c r="F954" s="43" t="str">
        <f t="shared" si="128"/>
        <v>Yes, Program Services Eligible</v>
      </c>
      <c r="G954" s="43" t="str">
        <f t="shared" si="2"/>
        <v>No</v>
      </c>
      <c r="H954" s="52" t="b">
        <f t="shared" si="3"/>
        <v>0</v>
      </c>
      <c r="I954" s="51" t="b">
        <v>0</v>
      </c>
      <c r="J954" s="51" t="b">
        <v>1</v>
      </c>
      <c r="K954" s="51" t="b">
        <v>1</v>
      </c>
      <c r="L954" s="53" t="b">
        <v>0</v>
      </c>
      <c r="M954" s="53" t="b">
        <v>0</v>
      </c>
      <c r="N954" s="53" t="b">
        <v>0</v>
      </c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>
      <c r="A955" s="50"/>
      <c r="B955" s="51">
        <v>92864.0</v>
      </c>
      <c r="C955" s="42" t="str">
        <f>if(VLOOKUP($B955,'Zip Codes Analysis'!$B:$K,2,false)=true, "Yes, Disadvantaged Community", "No")</f>
        <v>No</v>
      </c>
      <c r="D955" s="42" t="str">
        <f>if(VLOOKUP($B955,'Zip Codes Analysis'!$B:$K,3,false)&gt;1, "Yes, Rural Community", "No")</f>
        <v>No</v>
      </c>
      <c r="E955" s="41" t="str">
        <f>if(VLOOKUP($B955,'Zip Codes Analysis'!$B:$K,4,false)&gt;1, "Yes, Low Income Community", "No")</f>
        <v>No</v>
      </c>
      <c r="F955" s="43" t="str">
        <f t="shared" si="128"/>
        <v>Yes, Program Services Eligible</v>
      </c>
      <c r="G955" s="43" t="str">
        <f t="shared" si="2"/>
        <v>No</v>
      </c>
      <c r="H955" s="52" t="b">
        <f t="shared" si="3"/>
        <v>0</v>
      </c>
      <c r="I955" s="51" t="b">
        <v>0</v>
      </c>
      <c r="J955" s="51" t="b">
        <v>1</v>
      </c>
      <c r="K955" s="51" t="b">
        <v>0</v>
      </c>
      <c r="L955" s="53" t="b">
        <v>0</v>
      </c>
      <c r="M955" s="53" t="b">
        <v>0</v>
      </c>
      <c r="N955" s="53" t="b">
        <v>0</v>
      </c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>
      <c r="A956" s="37"/>
      <c r="B956" s="40">
        <v>92865.0</v>
      </c>
      <c r="C956" s="41" t="str">
        <f>if(VLOOKUP($B956,'Zip Codes Analysis'!$B:$K,2,false)=true, "Yes, Disadvantaged Community", "No")</f>
        <v>Yes, Disadvantaged Community</v>
      </c>
      <c r="D956" s="42" t="str">
        <f>if(VLOOKUP($B956,'Zip Codes Analysis'!$B:$K,3,false)&gt;1, "Yes, Rural Community", "No")</f>
        <v>No</v>
      </c>
      <c r="E956" s="41" t="str">
        <f>if(VLOOKUP($B956,'Zip Codes Analysis'!$B:$K,4,false)&gt;1, "Yes, Low Income Community", "No")</f>
        <v>No</v>
      </c>
      <c r="F956" s="43" t="str">
        <f t="shared" si="128"/>
        <v>Yes, Program Services Eligible</v>
      </c>
      <c r="G956" s="43" t="str">
        <f t="shared" si="2"/>
        <v>Yes, Underserved Program Services Eligible</v>
      </c>
      <c r="H956" s="40" t="b">
        <f t="shared" si="3"/>
        <v>1</v>
      </c>
      <c r="I956" s="40" t="b">
        <v>1</v>
      </c>
      <c r="J956" s="40" t="b">
        <v>1</v>
      </c>
      <c r="K956" s="40" t="b">
        <v>1</v>
      </c>
      <c r="L956" s="44" t="b">
        <v>0</v>
      </c>
      <c r="M956" s="44" t="b">
        <v>0</v>
      </c>
      <c r="N956" s="44" t="b">
        <v>0</v>
      </c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>
      <c r="A957" s="1"/>
      <c r="B957" s="52">
        <v>92866.0</v>
      </c>
      <c r="C957" s="42" t="str">
        <f>if(VLOOKUP($B957,'Zip Codes Analysis'!$B:$K,2,false)=true, "Yes, Disadvantaged Community", "No")</f>
        <v>No</v>
      </c>
      <c r="D957" s="42" t="str">
        <f>if(VLOOKUP($B957,'Zip Codes Analysis'!$B:$K,3,false)&gt;1, "Yes, Rural Community", "No")</f>
        <v>No</v>
      </c>
      <c r="E957" s="41" t="str">
        <f>if(VLOOKUP($B957,'Zip Codes Analysis'!$B:$K,4,false)&gt;1, "Yes, Low Income Community", "No")</f>
        <v>No</v>
      </c>
      <c r="F957" s="43" t="str">
        <f t="shared" si="128"/>
        <v>Yes, Program Services Eligible</v>
      </c>
      <c r="G957" s="43" t="str">
        <f t="shared" si="2"/>
        <v>No</v>
      </c>
      <c r="H957" s="52" t="b">
        <f t="shared" si="3"/>
        <v>0</v>
      </c>
      <c r="I957" s="52" t="b">
        <v>0</v>
      </c>
      <c r="J957" s="52" t="b">
        <v>1</v>
      </c>
      <c r="K957" s="52" t="b">
        <v>1</v>
      </c>
      <c r="L957" s="57" t="b">
        <v>0</v>
      </c>
      <c r="M957" s="57" t="b">
        <v>0</v>
      </c>
      <c r="N957" s="57" t="b">
        <v>0</v>
      </c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>
      <c r="A958" s="46"/>
      <c r="B958" s="47">
        <v>92867.0</v>
      </c>
      <c r="C958" s="41" t="str">
        <f>if(VLOOKUP($B958,'Zip Codes Analysis'!$B:$K,2,false)=true, "Yes, Disadvantaged Community", "No")</f>
        <v>Yes, Disadvantaged Community</v>
      </c>
      <c r="D958" s="42" t="str">
        <f>if(VLOOKUP($B958,'Zip Codes Analysis'!$B:$K,3,false)&gt;1, "Yes, Rural Community", "No")</f>
        <v>No</v>
      </c>
      <c r="E958" s="41" t="str">
        <f>if(VLOOKUP($B958,'Zip Codes Analysis'!$B:$K,4,false)&gt;1, "Yes, Low Income Community", "No")</f>
        <v>No</v>
      </c>
      <c r="F958" s="43" t="str">
        <f t="shared" si="128"/>
        <v>Yes, Program Services Eligible</v>
      </c>
      <c r="G958" s="43" t="str">
        <f t="shared" si="2"/>
        <v>Yes, Underserved Program Services Eligible</v>
      </c>
      <c r="H958" s="40" t="b">
        <f t="shared" si="3"/>
        <v>1</v>
      </c>
      <c r="I958" s="47" t="b">
        <v>1</v>
      </c>
      <c r="J958" s="47" t="b">
        <v>1</v>
      </c>
      <c r="K958" s="47" t="b">
        <v>1</v>
      </c>
      <c r="L958" s="48" t="b">
        <v>0</v>
      </c>
      <c r="M958" s="48" t="b">
        <v>0</v>
      </c>
      <c r="N958" s="48" t="b">
        <v>0</v>
      </c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>
      <c r="A959" s="46"/>
      <c r="B959" s="47">
        <v>92868.0</v>
      </c>
      <c r="C959" s="41" t="str">
        <f>if(VLOOKUP($B959,'Zip Codes Analysis'!$B:$K,2,false)=true, "Yes, Disadvantaged Community", "No")</f>
        <v>Yes, Disadvantaged Community</v>
      </c>
      <c r="D959" s="42" t="str">
        <f>if(VLOOKUP($B959,'Zip Codes Analysis'!$B:$K,3,false)&gt;1, "Yes, Rural Community", "No")</f>
        <v>No</v>
      </c>
      <c r="E959" s="41" t="str">
        <f>if(VLOOKUP($B959,'Zip Codes Analysis'!$B:$K,4,false)&gt;1, "Yes, Low Income Community", "No")</f>
        <v>No</v>
      </c>
      <c r="F959" s="43" t="str">
        <f t="shared" si="128"/>
        <v>Yes, Program Services Eligible</v>
      </c>
      <c r="G959" s="43" t="str">
        <f t="shared" si="2"/>
        <v>Yes, Underserved Program Services Eligible</v>
      </c>
      <c r="H959" s="40" t="b">
        <f t="shared" si="3"/>
        <v>1</v>
      </c>
      <c r="I959" s="47" t="b">
        <v>1</v>
      </c>
      <c r="J959" s="47" t="b">
        <v>1</v>
      </c>
      <c r="K959" s="47" t="b">
        <v>1</v>
      </c>
      <c r="L959" s="48" t="b">
        <v>0</v>
      </c>
      <c r="M959" s="48" t="b">
        <v>0</v>
      </c>
      <c r="N959" s="48" t="b">
        <v>0</v>
      </c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>
      <c r="A960" s="50"/>
      <c r="B960" s="51">
        <v>92869.0</v>
      </c>
      <c r="C960" s="42" t="str">
        <f>if(VLOOKUP($B960,'Zip Codes Analysis'!$B:$K,2,false)=true, "Yes, Disadvantaged Community", "No")</f>
        <v>No</v>
      </c>
      <c r="D960" s="42" t="str">
        <f>if(VLOOKUP($B960,'Zip Codes Analysis'!$B:$K,3,false)&gt;1, "Yes, Rural Community", "No")</f>
        <v>No</v>
      </c>
      <c r="E960" s="41" t="str">
        <f>if(VLOOKUP($B960,'Zip Codes Analysis'!$B:$K,4,false)&gt;1, "Yes, Low Income Community", "No")</f>
        <v>No</v>
      </c>
      <c r="F960" s="43" t="str">
        <f t="shared" si="128"/>
        <v>Yes, Program Services Eligible</v>
      </c>
      <c r="G960" s="43" t="str">
        <f t="shared" si="2"/>
        <v>No</v>
      </c>
      <c r="H960" s="52" t="b">
        <f t="shared" si="3"/>
        <v>0</v>
      </c>
      <c r="I960" s="51" t="b">
        <v>0</v>
      </c>
      <c r="J960" s="51" t="b">
        <v>1</v>
      </c>
      <c r="K960" s="51" t="b">
        <v>1</v>
      </c>
      <c r="L960" s="53" t="b">
        <v>0</v>
      </c>
      <c r="M960" s="53" t="b">
        <v>0</v>
      </c>
      <c r="N960" s="53" t="b">
        <v>0</v>
      </c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>
      <c r="A961" s="46"/>
      <c r="B961" s="47">
        <v>92870.0</v>
      </c>
      <c r="C961" s="41" t="str">
        <f>if(VLOOKUP($B961,'Zip Codes Analysis'!$B:$K,2,false)=true, "Yes, Disadvantaged Community", "No")</f>
        <v>Yes, Disadvantaged Community</v>
      </c>
      <c r="D961" s="42" t="str">
        <f>if(VLOOKUP($B961,'Zip Codes Analysis'!$B:$K,3,false)&gt;1, "Yes, Rural Community", "No")</f>
        <v>No</v>
      </c>
      <c r="E961" s="41" t="str">
        <f>if(VLOOKUP($B961,'Zip Codes Analysis'!$B:$K,4,false)&gt;1, "Yes, Low Income Community", "No")</f>
        <v>No</v>
      </c>
      <c r="F961" s="43" t="str">
        <f t="shared" si="128"/>
        <v>Yes, Program Services Eligible</v>
      </c>
      <c r="G961" s="43" t="str">
        <f t="shared" si="2"/>
        <v>Yes, Underserved Program Services Eligible</v>
      </c>
      <c r="H961" s="40" t="b">
        <f t="shared" si="3"/>
        <v>1</v>
      </c>
      <c r="I961" s="47" t="b">
        <v>1</v>
      </c>
      <c r="J961" s="47" t="b">
        <v>1</v>
      </c>
      <c r="K961" s="47" t="b">
        <v>1</v>
      </c>
      <c r="L961" s="48" t="b">
        <v>0</v>
      </c>
      <c r="M961" s="48" t="b">
        <v>0</v>
      </c>
      <c r="N961" s="48" t="b">
        <v>0</v>
      </c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>
      <c r="A962" s="50"/>
      <c r="B962" s="51">
        <v>92871.0</v>
      </c>
      <c r="C962" s="42" t="str">
        <f>if(VLOOKUP($B962,'Zip Codes Analysis'!$B:$K,2,false)=true, "Yes, Disadvantaged Community", "No")</f>
        <v>No</v>
      </c>
      <c r="D962" s="42" t="str">
        <f>if(VLOOKUP($B962,'Zip Codes Analysis'!$B:$K,3,false)&gt;1, "Yes, Rural Community", "No")</f>
        <v>No</v>
      </c>
      <c r="E962" s="41" t="str">
        <f>if(VLOOKUP($B962,'Zip Codes Analysis'!$B:$K,4,false)&gt;1, "Yes, Low Income Community", "No")</f>
        <v>No</v>
      </c>
      <c r="F962" s="43" t="str">
        <f t="shared" si="128"/>
        <v>Yes, Program Services Eligible</v>
      </c>
      <c r="G962" s="43" t="str">
        <f t="shared" si="2"/>
        <v>No</v>
      </c>
      <c r="H962" s="52" t="b">
        <f t="shared" si="3"/>
        <v>0</v>
      </c>
      <c r="I962" s="51" t="b">
        <v>0</v>
      </c>
      <c r="J962" s="51" t="b">
        <v>1</v>
      </c>
      <c r="K962" s="51" t="b">
        <v>1</v>
      </c>
      <c r="L962" s="53" t="b">
        <v>0</v>
      </c>
      <c r="M962" s="53" t="b">
        <v>0</v>
      </c>
      <c r="N962" s="53" t="b">
        <v>0</v>
      </c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>
      <c r="A963" s="50"/>
      <c r="B963" s="51">
        <v>92877.0</v>
      </c>
      <c r="C963" s="42" t="str">
        <f>if(VLOOKUP($B963,'Zip Codes Analysis'!$B:$K,2,false)=true, "Yes, Disadvantaged Community", "No")</f>
        <v>No</v>
      </c>
      <c r="D963" s="42" t="str">
        <f>if(VLOOKUP($B963,'Zip Codes Analysis'!$B:$K,3,false)&gt;1, "Yes, Rural Community", "No")</f>
        <v>No</v>
      </c>
      <c r="E963" s="41" t="str">
        <f>if(VLOOKUP($B963,'Zip Codes Analysis'!$B:$K,4,false)&gt;1, "Yes, Low Income Community", "No")</f>
        <v>No</v>
      </c>
      <c r="F963" s="43" t="str">
        <f t="shared" si="128"/>
        <v>Yes, Program Services Eligible</v>
      </c>
      <c r="G963" s="43" t="str">
        <f t="shared" si="2"/>
        <v>No</v>
      </c>
      <c r="H963" s="52" t="b">
        <f t="shared" si="3"/>
        <v>0</v>
      </c>
      <c r="I963" s="51" t="b">
        <v>0</v>
      </c>
      <c r="J963" s="51" t="b">
        <v>1</v>
      </c>
      <c r="K963" s="51" t="b">
        <v>1</v>
      </c>
      <c r="L963" s="53" t="b">
        <v>0</v>
      </c>
      <c r="M963" s="53" t="b">
        <v>0</v>
      </c>
      <c r="N963" s="53" t="b">
        <v>0</v>
      </c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>
      <c r="A964" s="46"/>
      <c r="B964" s="47">
        <v>92878.0</v>
      </c>
      <c r="C964" s="41" t="str">
        <f>if(VLOOKUP($B964,'Zip Codes Analysis'!$B:$K,2,false)=true, "Yes, Disadvantaged Community", "No")</f>
        <v>Yes, Disadvantaged Community</v>
      </c>
      <c r="D964" s="42" t="str">
        <f>if(VLOOKUP($B964,'Zip Codes Analysis'!$B:$K,3,false)&gt;1, "Yes, Rural Community", "No")</f>
        <v>No</v>
      </c>
      <c r="E964" s="41" t="str">
        <f>if(VLOOKUP($B964,'Zip Codes Analysis'!$B:$K,4,false)&gt;1, "Yes, Low Income Community", "No")</f>
        <v>No</v>
      </c>
      <c r="F964" s="43" t="str">
        <f t="shared" si="128"/>
        <v>Yes, Program Services Eligible</v>
      </c>
      <c r="G964" s="43" t="str">
        <f t="shared" si="2"/>
        <v>Yes, Underserved Program Services Eligible</v>
      </c>
      <c r="H964" s="40" t="b">
        <f t="shared" si="3"/>
        <v>1</v>
      </c>
      <c r="I964" s="47" t="b">
        <v>1</v>
      </c>
      <c r="J964" s="47" t="b">
        <v>1</v>
      </c>
      <c r="K964" s="47" t="b">
        <v>1</v>
      </c>
      <c r="L964" s="48" t="b">
        <v>0</v>
      </c>
      <c r="M964" s="48" t="b">
        <v>0</v>
      </c>
      <c r="N964" s="48" t="b">
        <v>0</v>
      </c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>
      <c r="A965" s="46"/>
      <c r="B965" s="47">
        <v>92879.0</v>
      </c>
      <c r="C965" s="41" t="str">
        <f>if(VLOOKUP($B965,'Zip Codes Analysis'!$B:$K,2,false)=true, "Yes, Disadvantaged Community", "No")</f>
        <v>Yes, Disadvantaged Community</v>
      </c>
      <c r="D965" s="42" t="str">
        <f>if(VLOOKUP($B965,'Zip Codes Analysis'!$B:$K,3,false)&gt;1, "Yes, Rural Community", "No")</f>
        <v>No</v>
      </c>
      <c r="E965" s="41" t="str">
        <f>if(VLOOKUP($B965,'Zip Codes Analysis'!$B:$K,4,false)&gt;1, "Yes, Low Income Community", "No")</f>
        <v>No</v>
      </c>
      <c r="F965" s="43" t="str">
        <f t="shared" si="128"/>
        <v>Yes, Program Services Eligible</v>
      </c>
      <c r="G965" s="43" t="str">
        <f t="shared" si="2"/>
        <v>Yes, Underserved Program Services Eligible</v>
      </c>
      <c r="H965" s="40" t="b">
        <f t="shared" si="3"/>
        <v>1</v>
      </c>
      <c r="I965" s="47" t="b">
        <v>1</v>
      </c>
      <c r="J965" s="47" t="b">
        <v>1</v>
      </c>
      <c r="K965" s="47" t="b">
        <v>1</v>
      </c>
      <c r="L965" s="48" t="b">
        <v>0</v>
      </c>
      <c r="M965" s="48" t="b">
        <v>0</v>
      </c>
      <c r="N965" s="48" t="b">
        <v>0</v>
      </c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>
      <c r="A966" s="46"/>
      <c r="B966" s="47">
        <v>92880.0</v>
      </c>
      <c r="C966" s="41" t="str">
        <f>if(VLOOKUP($B966,'Zip Codes Analysis'!$B:$K,2,false)=true, "Yes, Disadvantaged Community", "No")</f>
        <v>Yes, Disadvantaged Community</v>
      </c>
      <c r="D966" s="42" t="str">
        <f>if(VLOOKUP($B966,'Zip Codes Analysis'!$B:$K,3,false)&gt;1, "Yes, Rural Community", "No")</f>
        <v>No</v>
      </c>
      <c r="E966" s="41" t="str">
        <f>if(VLOOKUP($B966,'Zip Codes Analysis'!$B:$K,4,false)&gt;1, "Yes, Low Income Community", "No")</f>
        <v>No</v>
      </c>
      <c r="F966" s="43" t="str">
        <f t="shared" si="128"/>
        <v>Yes, Program Services Eligible</v>
      </c>
      <c r="G966" s="43" t="str">
        <f t="shared" si="2"/>
        <v>Yes, Underserved Program Services Eligible</v>
      </c>
      <c r="H966" s="40" t="b">
        <f t="shared" si="3"/>
        <v>1</v>
      </c>
      <c r="I966" s="47" t="b">
        <v>1</v>
      </c>
      <c r="J966" s="47" t="b">
        <v>1</v>
      </c>
      <c r="K966" s="47" t="b">
        <v>1</v>
      </c>
      <c r="L966" s="48" t="b">
        <v>0</v>
      </c>
      <c r="M966" s="48" t="b">
        <v>0</v>
      </c>
      <c r="N966" s="48" t="b">
        <v>0</v>
      </c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>
      <c r="A967" s="46"/>
      <c r="B967" s="47">
        <v>92881.0</v>
      </c>
      <c r="C967" s="41" t="str">
        <f>if(VLOOKUP($B967,'Zip Codes Analysis'!$B:$K,2,false)=true, "Yes, Disadvantaged Community", "No")</f>
        <v>Yes, Disadvantaged Community</v>
      </c>
      <c r="D967" s="42" t="str">
        <f>if(VLOOKUP($B967,'Zip Codes Analysis'!$B:$K,3,false)&gt;1, "Yes, Rural Community", "No")</f>
        <v>No</v>
      </c>
      <c r="E967" s="41" t="str">
        <f>if(VLOOKUP($B967,'Zip Codes Analysis'!$B:$K,4,false)&gt;1, "Yes, Low Income Community", "No")</f>
        <v>No</v>
      </c>
      <c r="F967" s="43" t="str">
        <f t="shared" si="128"/>
        <v>Yes, Program Services Eligible</v>
      </c>
      <c r="G967" s="43" t="str">
        <f t="shared" si="2"/>
        <v>Yes, Underserved Program Services Eligible</v>
      </c>
      <c r="H967" s="40" t="b">
        <f t="shared" si="3"/>
        <v>1</v>
      </c>
      <c r="I967" s="47" t="b">
        <v>1</v>
      </c>
      <c r="J967" s="47" t="b">
        <v>1</v>
      </c>
      <c r="K967" s="47" t="b">
        <v>1</v>
      </c>
      <c r="L967" s="48" t="b">
        <v>0</v>
      </c>
      <c r="M967" s="48" t="b">
        <v>0</v>
      </c>
      <c r="N967" s="48" t="b">
        <v>0</v>
      </c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>
      <c r="A968" s="46"/>
      <c r="B968" s="47">
        <v>92882.0</v>
      </c>
      <c r="C968" s="41" t="str">
        <f>if(VLOOKUP($B968,'Zip Codes Analysis'!$B:$K,2,false)=true, "Yes, Disadvantaged Community", "No")</f>
        <v>Yes, Disadvantaged Community</v>
      </c>
      <c r="D968" s="42" t="str">
        <f>if(VLOOKUP($B968,'Zip Codes Analysis'!$B:$K,3,false)&gt;1, "Yes, Rural Community", "No")</f>
        <v>No</v>
      </c>
      <c r="E968" s="41" t="str">
        <f>if(VLOOKUP($B968,'Zip Codes Analysis'!$B:$K,4,false)&gt;1, "Yes, Low Income Community", "No")</f>
        <v>No</v>
      </c>
      <c r="F968" s="43" t="str">
        <f t="shared" si="128"/>
        <v>Yes, Program Services Eligible</v>
      </c>
      <c r="G968" s="43" t="str">
        <f t="shared" si="2"/>
        <v>Yes, Underserved Program Services Eligible</v>
      </c>
      <c r="H968" s="40" t="b">
        <f t="shared" si="3"/>
        <v>1</v>
      </c>
      <c r="I968" s="47" t="b">
        <v>1</v>
      </c>
      <c r="J968" s="47" t="b">
        <v>1</v>
      </c>
      <c r="K968" s="47" t="b">
        <v>1</v>
      </c>
      <c r="L968" s="48" t="b">
        <v>0</v>
      </c>
      <c r="M968" s="48" t="b">
        <v>0</v>
      </c>
      <c r="N968" s="48" t="b">
        <v>0</v>
      </c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>
      <c r="A969" s="46"/>
      <c r="B969" s="47">
        <v>92883.0</v>
      </c>
      <c r="C969" s="41" t="str">
        <f>if(VLOOKUP($B969,'Zip Codes Analysis'!$B:$K,2,false)=true, "Yes, Disadvantaged Community", "No")</f>
        <v>Yes, Disadvantaged Community</v>
      </c>
      <c r="D969" s="42" t="str">
        <f>if(VLOOKUP($B969,'Zip Codes Analysis'!$B:$K,3,false)&gt;1, "Yes, Rural Community", "No")</f>
        <v>No</v>
      </c>
      <c r="E969" s="41" t="str">
        <f>if(VLOOKUP($B969,'Zip Codes Analysis'!$B:$K,4,false)&gt;1, "Yes, Low Income Community", "No")</f>
        <v>No</v>
      </c>
      <c r="F969" s="43" t="str">
        <f t="shared" si="128"/>
        <v>Yes, Program Services Eligible</v>
      </c>
      <c r="G969" s="43" t="str">
        <f t="shared" si="2"/>
        <v>Yes, Underserved Program Services Eligible</v>
      </c>
      <c r="H969" s="40" t="b">
        <f t="shared" si="3"/>
        <v>1</v>
      </c>
      <c r="I969" s="47" t="b">
        <v>1</v>
      </c>
      <c r="J969" s="47" t="b">
        <v>1</v>
      </c>
      <c r="K969" s="47" t="b">
        <v>1</v>
      </c>
      <c r="L969" s="48" t="b">
        <v>0</v>
      </c>
      <c r="M969" s="48" t="b">
        <v>0</v>
      </c>
      <c r="N969" s="48" t="b">
        <v>0</v>
      </c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>
      <c r="A970" s="37"/>
      <c r="B970" s="34">
        <v>92884.0</v>
      </c>
      <c r="C970" s="16" t="str">
        <f>if(VLOOKUP($B970,'Zip Codes Analysis'!$B:$K,2,false)=true, "Yes, Disadvantaged Community", "No")</f>
        <v>No</v>
      </c>
      <c r="D970" s="41" t="str">
        <f>if(VLOOKUP($B970,'Zip Codes Analysis'!$B:$K,3,false)&gt;1, "Yes, Rural Community", "No")</f>
        <v>No</v>
      </c>
      <c r="E970" s="41" t="str">
        <f>if(VLOOKUP($B970,'Zip Codes Analysis'!$B:$K,4,false)&gt;1, "Yes, Low Income Community", "No")</f>
        <v>No</v>
      </c>
      <c r="F970" s="43" t="str">
        <f>If(AND(J970=FALSE,K970=FALSE), "No","Yes, Program Service Eligible")</f>
        <v>No</v>
      </c>
      <c r="G970" s="43" t="str">
        <f t="shared" si="2"/>
        <v>No</v>
      </c>
      <c r="H970" s="34" t="b">
        <f t="shared" si="3"/>
        <v>0</v>
      </c>
      <c r="I970" s="34" t="b">
        <v>0</v>
      </c>
      <c r="J970" s="34" t="b">
        <v>0</v>
      </c>
      <c r="K970" s="34" t="b">
        <v>0</v>
      </c>
      <c r="L970" s="56" t="b">
        <v>0</v>
      </c>
      <c r="M970" s="56" t="b">
        <v>0</v>
      </c>
      <c r="N970" s="56" t="b">
        <v>0</v>
      </c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>
      <c r="A971" s="1"/>
      <c r="B971" s="52">
        <v>92885.0</v>
      </c>
      <c r="C971" s="42" t="str">
        <f>if(VLOOKUP($B971,'Zip Codes Analysis'!$B:$K,2,false)=true, "Yes, Disadvantaged Community", "No")</f>
        <v>No</v>
      </c>
      <c r="D971" s="42" t="str">
        <f>if(VLOOKUP($B971,'Zip Codes Analysis'!$B:$K,3,false)&gt;1, "Yes, Rural Community", "No")</f>
        <v>No</v>
      </c>
      <c r="E971" s="41" t="str">
        <f>if(VLOOKUP($B971,'Zip Codes Analysis'!$B:$K,4,false)&gt;1, "Yes, Low Income Community", "No")</f>
        <v>No</v>
      </c>
      <c r="F971" s="43" t="str">
        <f t="shared" ref="F971:F979" si="129">If(AND(J971=FALSE,K971=FALSE), "No","Yes, Program Services Eligible")</f>
        <v>Yes, Program Services Eligible</v>
      </c>
      <c r="G971" s="43" t="str">
        <f t="shared" si="2"/>
        <v>No</v>
      </c>
      <c r="H971" s="52" t="b">
        <f t="shared" si="3"/>
        <v>0</v>
      </c>
      <c r="I971" s="52" t="b">
        <v>0</v>
      </c>
      <c r="J971" s="52" t="b">
        <v>1</v>
      </c>
      <c r="K971" s="52" t="b">
        <v>1</v>
      </c>
      <c r="L971" s="57" t="b">
        <v>0</v>
      </c>
      <c r="M971" s="57" t="b">
        <v>0</v>
      </c>
      <c r="N971" s="57" t="b">
        <v>0</v>
      </c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>
      <c r="A972" s="1"/>
      <c r="B972" s="52">
        <v>92886.0</v>
      </c>
      <c r="C972" s="42" t="str">
        <f>if(VLOOKUP($B972,'Zip Codes Analysis'!$B:$K,2,false)=true, "Yes, Disadvantaged Community", "No")</f>
        <v>No</v>
      </c>
      <c r="D972" s="42" t="str">
        <f>if(VLOOKUP($B972,'Zip Codes Analysis'!$B:$K,3,false)&gt;1, "Yes, Rural Community", "No")</f>
        <v>No</v>
      </c>
      <c r="E972" s="41" t="str">
        <f>if(VLOOKUP($B972,'Zip Codes Analysis'!$B:$K,4,false)&gt;1, "Yes, Low Income Community", "No")</f>
        <v>No</v>
      </c>
      <c r="F972" s="43" t="str">
        <f t="shared" si="129"/>
        <v>Yes, Program Services Eligible</v>
      </c>
      <c r="G972" s="43" t="str">
        <f t="shared" si="2"/>
        <v>No</v>
      </c>
      <c r="H972" s="52" t="b">
        <f t="shared" si="3"/>
        <v>0</v>
      </c>
      <c r="I972" s="52" t="b">
        <v>0</v>
      </c>
      <c r="J972" s="52" t="b">
        <v>1</v>
      </c>
      <c r="K972" s="52" t="b">
        <v>1</v>
      </c>
      <c r="L972" s="57" t="b">
        <v>0</v>
      </c>
      <c r="M972" s="57" t="b">
        <v>0</v>
      </c>
      <c r="N972" s="57" t="b">
        <v>0</v>
      </c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>
      <c r="A973" s="50"/>
      <c r="B973" s="51">
        <v>92887.0</v>
      </c>
      <c r="C973" s="42" t="str">
        <f>if(VLOOKUP($B973,'Zip Codes Analysis'!$B:$K,2,false)=true, "Yes, Disadvantaged Community", "No")</f>
        <v>No</v>
      </c>
      <c r="D973" s="42" t="str">
        <f>if(VLOOKUP($B973,'Zip Codes Analysis'!$B:$K,3,false)&gt;1, "Yes, Rural Community", "No")</f>
        <v>No</v>
      </c>
      <c r="E973" s="41" t="str">
        <f>if(VLOOKUP($B973,'Zip Codes Analysis'!$B:$K,4,false)&gt;1, "Yes, Low Income Community", "No")</f>
        <v>No</v>
      </c>
      <c r="F973" s="43" t="str">
        <f t="shared" si="129"/>
        <v>Yes, Program Services Eligible</v>
      </c>
      <c r="G973" s="43" t="str">
        <f t="shared" si="2"/>
        <v>No</v>
      </c>
      <c r="H973" s="52" t="b">
        <f t="shared" si="3"/>
        <v>0</v>
      </c>
      <c r="I973" s="51" t="b">
        <v>0</v>
      </c>
      <c r="J973" s="51" t="b">
        <v>1</v>
      </c>
      <c r="K973" s="51" t="b">
        <v>1</v>
      </c>
      <c r="L973" s="53" t="b">
        <v>0</v>
      </c>
      <c r="M973" s="53" t="b">
        <v>0</v>
      </c>
      <c r="N973" s="53" t="b">
        <v>0</v>
      </c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>
      <c r="A974" s="46"/>
      <c r="B974" s="47">
        <v>92899.0</v>
      </c>
      <c r="C974" s="41" t="str">
        <f>if(VLOOKUP($B974,'Zip Codes Analysis'!$B:$K,2,false)=true, "Yes, Disadvantaged Community", "No")</f>
        <v>Yes, Disadvantaged Community</v>
      </c>
      <c r="D974" s="42" t="str">
        <f>if(VLOOKUP($B974,'Zip Codes Analysis'!$B:$K,3,false)&gt;1, "Yes, Rural Community", "No")</f>
        <v>No</v>
      </c>
      <c r="E974" s="41" t="str">
        <f>if(VLOOKUP($B974,'Zip Codes Analysis'!$B:$K,4,false)&gt;1, "Yes, Low Income Community", "No")</f>
        <v>No</v>
      </c>
      <c r="F974" s="43" t="str">
        <f t="shared" si="129"/>
        <v>Yes, Program Services Eligible</v>
      </c>
      <c r="G974" s="43" t="str">
        <f t="shared" si="2"/>
        <v>Yes, Underserved Program Services Eligible</v>
      </c>
      <c r="H974" s="40" t="b">
        <f t="shared" si="3"/>
        <v>1</v>
      </c>
      <c r="I974" s="47" t="b">
        <v>1</v>
      </c>
      <c r="J974" s="47" t="b">
        <v>0</v>
      </c>
      <c r="K974" s="47" t="b">
        <v>1</v>
      </c>
      <c r="L974" s="48" t="b">
        <v>0</v>
      </c>
      <c r="M974" s="48" t="b">
        <v>0</v>
      </c>
      <c r="N974" s="48" t="b">
        <v>0</v>
      </c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>
      <c r="A975" s="37"/>
      <c r="B975" s="40">
        <v>93001.0</v>
      </c>
      <c r="C975" s="41" t="str">
        <f>if(VLOOKUP($B975,'Zip Codes Analysis'!$B:$K,2,false)=true, "Yes, Disadvantaged Community", "No")</f>
        <v>Yes, Disadvantaged Community</v>
      </c>
      <c r="D975" s="42" t="str">
        <f>if(VLOOKUP($B975,'Zip Codes Analysis'!$B:$K,3,false)&gt;1, "Yes, Rural Community", "No")</f>
        <v>Yes, Rural Community</v>
      </c>
      <c r="E975" s="41" t="str">
        <f>if(VLOOKUP($B975,'Zip Codes Analysis'!$B:$K,4,false)&gt;1, "Yes, Low Income Community", "No")</f>
        <v>No</v>
      </c>
      <c r="F975" s="43" t="str">
        <f t="shared" si="129"/>
        <v>Yes, Program Services Eligible</v>
      </c>
      <c r="G975" s="43" t="str">
        <f t="shared" si="2"/>
        <v>Yes, Underserved Program Services Eligible</v>
      </c>
      <c r="H975" s="40" t="b">
        <f t="shared" si="3"/>
        <v>1</v>
      </c>
      <c r="I975" s="40" t="b">
        <v>1</v>
      </c>
      <c r="J975" s="40" t="b">
        <v>1</v>
      </c>
      <c r="K975" s="40" t="b">
        <v>1</v>
      </c>
      <c r="L975" s="44" t="b">
        <v>0</v>
      </c>
      <c r="M975" s="44" t="b">
        <v>0</v>
      </c>
      <c r="N975" s="44" t="b">
        <v>0</v>
      </c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>
      <c r="A976" s="46"/>
      <c r="B976" s="47">
        <v>93002.0</v>
      </c>
      <c r="C976" s="41" t="str">
        <f>if(VLOOKUP($B976,'Zip Codes Analysis'!$B:$K,2,false)=true, "Yes, Disadvantaged Community", "No")</f>
        <v>Yes, Disadvantaged Community</v>
      </c>
      <c r="D976" s="42" t="str">
        <f>if(VLOOKUP($B976,'Zip Codes Analysis'!$B:$K,3,false)&gt;1, "Yes, Rural Community", "No")</f>
        <v>No</v>
      </c>
      <c r="E976" s="41" t="str">
        <f>if(VLOOKUP($B976,'Zip Codes Analysis'!$B:$K,4,false)&gt;1, "Yes, Low Income Community", "No")</f>
        <v>No</v>
      </c>
      <c r="F976" s="43" t="str">
        <f t="shared" si="129"/>
        <v>Yes, Program Services Eligible</v>
      </c>
      <c r="G976" s="43" t="str">
        <f t="shared" si="2"/>
        <v>Yes, Underserved Program Services Eligible</v>
      </c>
      <c r="H976" s="40" t="b">
        <f t="shared" si="3"/>
        <v>1</v>
      </c>
      <c r="I976" s="47" t="b">
        <v>1</v>
      </c>
      <c r="J976" s="47" t="b">
        <v>1</v>
      </c>
      <c r="K976" s="47" t="b">
        <v>0</v>
      </c>
      <c r="L976" s="48" t="b">
        <v>0</v>
      </c>
      <c r="M976" s="48" t="b">
        <v>0</v>
      </c>
      <c r="N976" s="48" t="b">
        <v>0</v>
      </c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>
      <c r="A977" s="1"/>
      <c r="B977" s="52">
        <v>93003.0</v>
      </c>
      <c r="C977" s="42" t="str">
        <f>if(VLOOKUP($B977,'Zip Codes Analysis'!$B:$K,2,false)=true, "Yes, Disadvantaged Community", "No")</f>
        <v>No</v>
      </c>
      <c r="D977" s="42" t="str">
        <f>if(VLOOKUP($B977,'Zip Codes Analysis'!$B:$K,3,false)&gt;1, "Yes, Rural Community", "No")</f>
        <v>No</v>
      </c>
      <c r="E977" s="41" t="str">
        <f>if(VLOOKUP($B977,'Zip Codes Analysis'!$B:$K,4,false)&gt;1, "Yes, Low Income Community", "No")</f>
        <v>No</v>
      </c>
      <c r="F977" s="43" t="str">
        <f t="shared" si="129"/>
        <v>Yes, Program Services Eligible</v>
      </c>
      <c r="G977" s="43" t="str">
        <f t="shared" si="2"/>
        <v>No</v>
      </c>
      <c r="H977" s="52" t="b">
        <f t="shared" si="3"/>
        <v>0</v>
      </c>
      <c r="I977" s="52" t="b">
        <v>0</v>
      </c>
      <c r="J977" s="52" t="b">
        <v>1</v>
      </c>
      <c r="K977" s="52" t="b">
        <v>1</v>
      </c>
      <c r="L977" s="57" t="b">
        <v>0</v>
      </c>
      <c r="M977" s="57" t="b">
        <v>0</v>
      </c>
      <c r="N977" s="57" t="b">
        <v>0</v>
      </c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>
      <c r="A978" s="50"/>
      <c r="B978" s="51">
        <v>93004.0</v>
      </c>
      <c r="C978" s="42" t="str">
        <f>if(VLOOKUP($B978,'Zip Codes Analysis'!$B:$K,2,false)=true, "Yes, Disadvantaged Community", "No")</f>
        <v>No</v>
      </c>
      <c r="D978" s="42" t="str">
        <f>if(VLOOKUP($B978,'Zip Codes Analysis'!$B:$K,3,false)&gt;1, "Yes, Rural Community", "No")</f>
        <v>No</v>
      </c>
      <c r="E978" s="41" t="str">
        <f>if(VLOOKUP($B978,'Zip Codes Analysis'!$B:$K,4,false)&gt;1, "Yes, Low Income Community", "No")</f>
        <v>No</v>
      </c>
      <c r="F978" s="43" t="str">
        <f t="shared" si="129"/>
        <v>Yes, Program Services Eligible</v>
      </c>
      <c r="G978" s="43" t="str">
        <f t="shared" si="2"/>
        <v>No</v>
      </c>
      <c r="H978" s="52" t="b">
        <f t="shared" si="3"/>
        <v>0</v>
      </c>
      <c r="I978" s="51" t="b">
        <v>0</v>
      </c>
      <c r="J978" s="51" t="b">
        <v>1</v>
      </c>
      <c r="K978" s="51" t="b">
        <v>1</v>
      </c>
      <c r="L978" s="53" t="b">
        <v>0</v>
      </c>
      <c r="M978" s="53" t="b">
        <v>0</v>
      </c>
      <c r="N978" s="53" t="b">
        <v>0</v>
      </c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>
      <c r="A979" s="50"/>
      <c r="B979" s="51">
        <v>93005.0</v>
      </c>
      <c r="C979" s="42" t="str">
        <f>if(VLOOKUP($B979,'Zip Codes Analysis'!$B:$K,2,false)=true, "Yes, Disadvantaged Community", "No")</f>
        <v>No</v>
      </c>
      <c r="D979" s="42" t="str">
        <f>if(VLOOKUP($B979,'Zip Codes Analysis'!$B:$K,3,false)&gt;1, "Yes, Rural Community", "No")</f>
        <v>No</v>
      </c>
      <c r="E979" s="41" t="str">
        <f>if(VLOOKUP($B979,'Zip Codes Analysis'!$B:$K,4,false)&gt;1, "Yes, Low Income Community", "No")</f>
        <v>No</v>
      </c>
      <c r="F979" s="43" t="str">
        <f t="shared" si="129"/>
        <v>Yes, Program Services Eligible</v>
      </c>
      <c r="G979" s="43" t="str">
        <f t="shared" si="2"/>
        <v>No</v>
      </c>
      <c r="H979" s="52" t="b">
        <f t="shared" si="3"/>
        <v>0</v>
      </c>
      <c r="I979" s="51" t="b">
        <v>0</v>
      </c>
      <c r="J979" s="51" t="b">
        <v>1</v>
      </c>
      <c r="K979" s="51" t="b">
        <v>0</v>
      </c>
      <c r="L979" s="53" t="b">
        <v>0</v>
      </c>
      <c r="M979" s="53" t="b">
        <v>0</v>
      </c>
      <c r="N979" s="53" t="b">
        <v>0</v>
      </c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>
      <c r="A980" s="37"/>
      <c r="B980" s="34">
        <v>93006.0</v>
      </c>
      <c r="C980" s="16" t="str">
        <f>if(VLOOKUP($B980,'Zip Codes Analysis'!$B:$K,2,false)=true, "Yes, Disadvantaged Community", "No")</f>
        <v>No</v>
      </c>
      <c r="D980" s="41" t="str">
        <f>if(VLOOKUP($B980,'Zip Codes Analysis'!$B:$K,3,false)&gt;1, "Yes, Rural Community", "No")</f>
        <v>No</v>
      </c>
      <c r="E980" s="41" t="str">
        <f>if(VLOOKUP($B980,'Zip Codes Analysis'!$B:$K,4,false)&gt;1, "Yes, Low Income Community", "No")</f>
        <v>No</v>
      </c>
      <c r="F980" s="43" t="str">
        <f>If(AND(J980=FALSE,K980=FALSE), "No","Yes, Program Service Eligible")</f>
        <v>No</v>
      </c>
      <c r="G980" s="43" t="str">
        <f t="shared" si="2"/>
        <v>No</v>
      </c>
      <c r="H980" s="34" t="b">
        <f t="shared" si="3"/>
        <v>0</v>
      </c>
      <c r="I980" s="34" t="b">
        <v>0</v>
      </c>
      <c r="J980" s="34" t="b">
        <v>0</v>
      </c>
      <c r="K980" s="34" t="b">
        <v>0</v>
      </c>
      <c r="L980" s="56" t="b">
        <v>0</v>
      </c>
      <c r="M980" s="56" t="b">
        <v>0</v>
      </c>
      <c r="N980" s="56" t="b">
        <v>0</v>
      </c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>
      <c r="A981" s="50"/>
      <c r="B981" s="51">
        <v>93007.0</v>
      </c>
      <c r="C981" s="42" t="str">
        <f>if(VLOOKUP($B981,'Zip Codes Analysis'!$B:$K,2,false)=true, "Yes, Disadvantaged Community", "No")</f>
        <v>No</v>
      </c>
      <c r="D981" s="42" t="str">
        <f>if(VLOOKUP($B981,'Zip Codes Analysis'!$B:$K,3,false)&gt;1, "Yes, Rural Community", "No")</f>
        <v>No</v>
      </c>
      <c r="E981" s="41" t="str">
        <f>if(VLOOKUP($B981,'Zip Codes Analysis'!$B:$K,4,false)&gt;1, "Yes, Low Income Community", "No")</f>
        <v>No</v>
      </c>
      <c r="F981" s="43" t="str">
        <f>If(AND(J981=FALSE,K981=FALSE), "No","Yes, Program Services Eligible")</f>
        <v>Yes, Program Services Eligible</v>
      </c>
      <c r="G981" s="43" t="str">
        <f t="shared" si="2"/>
        <v>No</v>
      </c>
      <c r="H981" s="52" t="b">
        <f t="shared" si="3"/>
        <v>0</v>
      </c>
      <c r="I981" s="51" t="b">
        <v>0</v>
      </c>
      <c r="J981" s="51" t="b">
        <v>1</v>
      </c>
      <c r="K981" s="51" t="b">
        <v>0</v>
      </c>
      <c r="L981" s="53" t="b">
        <v>0</v>
      </c>
      <c r="M981" s="53" t="b">
        <v>0</v>
      </c>
      <c r="N981" s="53" t="b">
        <v>0</v>
      </c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>
      <c r="A982" s="37"/>
      <c r="B982" s="34">
        <v>93008.0</v>
      </c>
      <c r="C982" s="16" t="str">
        <f>if(VLOOKUP($B982,'Zip Codes Analysis'!$B:$K,2,false)=true, "Yes, Disadvantaged Community", "No")</f>
        <v>No</v>
      </c>
      <c r="D982" s="41" t="str">
        <f>if(VLOOKUP($B982,'Zip Codes Analysis'!$B:$K,3,false)&gt;1, "Yes, Rural Community", "No")</f>
        <v>No</v>
      </c>
      <c r="E982" s="41" t="str">
        <f>if(VLOOKUP($B982,'Zip Codes Analysis'!$B:$K,4,false)&gt;1, "Yes, Low Income Community", "No")</f>
        <v>No</v>
      </c>
      <c r="F982" s="43" t="str">
        <f>If(AND(J982=FALSE,K982=FALSE), "No","Yes, Program Service Eligible")</f>
        <v>No</v>
      </c>
      <c r="G982" s="43" t="str">
        <f t="shared" si="2"/>
        <v>No</v>
      </c>
      <c r="H982" s="34" t="b">
        <f t="shared" si="3"/>
        <v>0</v>
      </c>
      <c r="I982" s="34" t="b">
        <v>0</v>
      </c>
      <c r="J982" s="34" t="b">
        <v>0</v>
      </c>
      <c r="K982" s="34" t="b">
        <v>0</v>
      </c>
      <c r="L982" s="56" t="b">
        <v>0</v>
      </c>
      <c r="M982" s="56" t="b">
        <v>0</v>
      </c>
      <c r="N982" s="56" t="b">
        <v>0</v>
      </c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>
      <c r="A983" s="1"/>
      <c r="B983" s="52">
        <v>93009.0</v>
      </c>
      <c r="C983" s="42" t="str">
        <f>if(VLOOKUP($B983,'Zip Codes Analysis'!$B:$K,2,false)=true, "Yes, Disadvantaged Community", "No")</f>
        <v>No</v>
      </c>
      <c r="D983" s="42" t="str">
        <f>if(VLOOKUP($B983,'Zip Codes Analysis'!$B:$K,3,false)&gt;1, "Yes, Rural Community", "No")</f>
        <v>No</v>
      </c>
      <c r="E983" s="41" t="str">
        <f>if(VLOOKUP($B983,'Zip Codes Analysis'!$B:$K,4,false)&gt;1, "Yes, Low Income Community", "No")</f>
        <v>No</v>
      </c>
      <c r="F983" s="43" t="str">
        <f t="shared" ref="F983:F1016" si="130">If(AND(J983=FALSE,K983=FALSE), "No","Yes, Program Services Eligible")</f>
        <v>Yes, Program Services Eligible</v>
      </c>
      <c r="G983" s="43" t="str">
        <f t="shared" si="2"/>
        <v>No</v>
      </c>
      <c r="H983" s="52" t="b">
        <f t="shared" si="3"/>
        <v>0</v>
      </c>
      <c r="I983" s="52" t="b">
        <v>0</v>
      </c>
      <c r="J983" s="52" t="b">
        <v>1</v>
      </c>
      <c r="K983" s="52" t="b">
        <v>1</v>
      </c>
      <c r="L983" s="57" t="b">
        <v>0</v>
      </c>
      <c r="M983" s="57" t="b">
        <v>0</v>
      </c>
      <c r="N983" s="57" t="b">
        <v>0</v>
      </c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>
      <c r="A984" s="1"/>
      <c r="B984" s="52">
        <v>93010.0</v>
      </c>
      <c r="C984" s="42" t="str">
        <f>if(VLOOKUP($B984,'Zip Codes Analysis'!$B:$K,2,false)=true, "Yes, Disadvantaged Community", "No")</f>
        <v>No</v>
      </c>
      <c r="D984" s="42" t="str">
        <f>if(VLOOKUP($B984,'Zip Codes Analysis'!$B:$K,3,false)&gt;1, "Yes, Rural Community", "No")</f>
        <v>No</v>
      </c>
      <c r="E984" s="41" t="str">
        <f>if(VLOOKUP($B984,'Zip Codes Analysis'!$B:$K,4,false)&gt;1, "Yes, Low Income Community", "No")</f>
        <v>No</v>
      </c>
      <c r="F984" s="43" t="str">
        <f t="shared" si="130"/>
        <v>Yes, Program Services Eligible</v>
      </c>
      <c r="G984" s="43" t="str">
        <f t="shared" si="2"/>
        <v>No</v>
      </c>
      <c r="H984" s="52" t="b">
        <f t="shared" si="3"/>
        <v>0</v>
      </c>
      <c r="I984" s="52" t="b">
        <v>0</v>
      </c>
      <c r="J984" s="52" t="b">
        <v>1</v>
      </c>
      <c r="K984" s="52" t="b">
        <v>1</v>
      </c>
      <c r="L984" s="57" t="b">
        <v>0</v>
      </c>
      <c r="M984" s="57" t="b">
        <v>0</v>
      </c>
      <c r="N984" s="57" t="b">
        <v>0</v>
      </c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>
      <c r="A985" s="1"/>
      <c r="B985" s="52">
        <v>93011.0</v>
      </c>
      <c r="C985" s="42" t="str">
        <f>if(VLOOKUP($B985,'Zip Codes Analysis'!$B:$K,2,false)=true, "Yes, Disadvantaged Community", "No")</f>
        <v>No</v>
      </c>
      <c r="D985" s="42" t="str">
        <f>if(VLOOKUP($B985,'Zip Codes Analysis'!$B:$K,3,false)&gt;1, "Yes, Rural Community", "No")</f>
        <v>No</v>
      </c>
      <c r="E985" s="41" t="str">
        <f>if(VLOOKUP($B985,'Zip Codes Analysis'!$B:$K,4,false)&gt;1, "Yes, Low Income Community", "No")</f>
        <v>No</v>
      </c>
      <c r="F985" s="43" t="str">
        <f t="shared" si="130"/>
        <v>Yes, Program Services Eligible</v>
      </c>
      <c r="G985" s="43" t="str">
        <f t="shared" si="2"/>
        <v>No</v>
      </c>
      <c r="H985" s="52" t="b">
        <f t="shared" si="3"/>
        <v>0</v>
      </c>
      <c r="I985" s="52" t="b">
        <v>0</v>
      </c>
      <c r="J985" s="52" t="b">
        <v>1</v>
      </c>
      <c r="K985" s="52" t="b">
        <v>0</v>
      </c>
      <c r="L985" s="57" t="b">
        <v>0</v>
      </c>
      <c r="M985" s="57" t="b">
        <v>0</v>
      </c>
      <c r="N985" s="57" t="b">
        <v>0</v>
      </c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>
      <c r="A986" s="50"/>
      <c r="B986" s="51">
        <v>93012.0</v>
      </c>
      <c r="C986" s="42" t="str">
        <f>if(VLOOKUP($B986,'Zip Codes Analysis'!$B:$K,2,false)=true, "Yes, Disadvantaged Community", "No")</f>
        <v>No</v>
      </c>
      <c r="D986" s="42" t="str">
        <f>if(VLOOKUP($B986,'Zip Codes Analysis'!$B:$K,3,false)&gt;1, "Yes, Rural Community", "No")</f>
        <v>No</v>
      </c>
      <c r="E986" s="41" t="str">
        <f>if(VLOOKUP($B986,'Zip Codes Analysis'!$B:$K,4,false)&gt;1, "Yes, Low Income Community", "No")</f>
        <v>No</v>
      </c>
      <c r="F986" s="43" t="str">
        <f t="shared" si="130"/>
        <v>Yes, Program Services Eligible</v>
      </c>
      <c r="G986" s="43" t="str">
        <f t="shared" si="2"/>
        <v>No</v>
      </c>
      <c r="H986" s="52" t="b">
        <f t="shared" si="3"/>
        <v>0</v>
      </c>
      <c r="I986" s="51" t="b">
        <v>0</v>
      </c>
      <c r="J986" s="51" t="b">
        <v>1</v>
      </c>
      <c r="K986" s="51" t="b">
        <v>1</v>
      </c>
      <c r="L986" s="53" t="b">
        <v>0</v>
      </c>
      <c r="M986" s="53" t="b">
        <v>0</v>
      </c>
      <c r="N986" s="53" t="b">
        <v>0</v>
      </c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>
      <c r="A987" s="50"/>
      <c r="B987" s="51">
        <v>93013.0</v>
      </c>
      <c r="C987" s="42" t="str">
        <f>if(VLOOKUP($B987,'Zip Codes Analysis'!$B:$K,2,false)=true, "Yes, Disadvantaged Community", "No")</f>
        <v>No</v>
      </c>
      <c r="D987" s="42" t="str">
        <f>if(VLOOKUP($B987,'Zip Codes Analysis'!$B:$K,3,false)&gt;1, "Yes, Rural Community", "No")</f>
        <v>No</v>
      </c>
      <c r="E987" s="41" t="str">
        <f>if(VLOOKUP($B987,'Zip Codes Analysis'!$B:$K,4,false)&gt;1, "Yes, Low Income Community", "No")</f>
        <v>No</v>
      </c>
      <c r="F987" s="43" t="str">
        <f t="shared" si="130"/>
        <v>Yes, Program Services Eligible</v>
      </c>
      <c r="G987" s="43" t="str">
        <f t="shared" si="2"/>
        <v>No</v>
      </c>
      <c r="H987" s="52" t="b">
        <f t="shared" si="3"/>
        <v>0</v>
      </c>
      <c r="I987" s="51" t="b">
        <v>0</v>
      </c>
      <c r="J987" s="51" t="b">
        <v>1</v>
      </c>
      <c r="K987" s="51" t="b">
        <v>1</v>
      </c>
      <c r="L987" s="53" t="b">
        <v>0</v>
      </c>
      <c r="M987" s="53" t="b">
        <v>0</v>
      </c>
      <c r="N987" s="53" t="b">
        <v>0</v>
      </c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>
      <c r="A988" s="50"/>
      <c r="B988" s="51">
        <v>93014.0</v>
      </c>
      <c r="C988" s="42" t="str">
        <f>if(VLOOKUP($B988,'Zip Codes Analysis'!$B:$K,2,false)=true, "Yes, Disadvantaged Community", "No")</f>
        <v>No</v>
      </c>
      <c r="D988" s="42" t="str">
        <f>if(VLOOKUP($B988,'Zip Codes Analysis'!$B:$K,3,false)&gt;1, "Yes, Rural Community", "No")</f>
        <v>No</v>
      </c>
      <c r="E988" s="41" t="str">
        <f>if(VLOOKUP($B988,'Zip Codes Analysis'!$B:$K,4,false)&gt;1, "Yes, Low Income Community", "No")</f>
        <v>No</v>
      </c>
      <c r="F988" s="43" t="str">
        <f t="shared" si="130"/>
        <v>Yes, Program Services Eligible</v>
      </c>
      <c r="G988" s="43" t="str">
        <f t="shared" si="2"/>
        <v>No</v>
      </c>
      <c r="H988" s="52" t="b">
        <f t="shared" si="3"/>
        <v>0</v>
      </c>
      <c r="I988" s="51" t="b">
        <v>0</v>
      </c>
      <c r="J988" s="51" t="b">
        <v>1</v>
      </c>
      <c r="K988" s="51" t="b">
        <v>0</v>
      </c>
      <c r="L988" s="53" t="b">
        <v>0</v>
      </c>
      <c r="M988" s="53" t="b">
        <v>0</v>
      </c>
      <c r="N988" s="53" t="b">
        <v>0</v>
      </c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>
      <c r="A989" s="1"/>
      <c r="B989" s="52">
        <v>93015.0</v>
      </c>
      <c r="C989" s="42" t="str">
        <f>if(VLOOKUP($B989,'Zip Codes Analysis'!$B:$K,2,false)=true, "Yes, Disadvantaged Community", "No")</f>
        <v>No</v>
      </c>
      <c r="D989" s="42" t="str">
        <f>if(VLOOKUP($B989,'Zip Codes Analysis'!$B:$K,3,false)&gt;1, "Yes, Rural Community", "No")</f>
        <v>Yes, Rural Community</v>
      </c>
      <c r="E989" s="41" t="str">
        <f>if(VLOOKUP($B989,'Zip Codes Analysis'!$B:$K,4,false)&gt;1, "Yes, Low Income Community", "No")</f>
        <v>No</v>
      </c>
      <c r="F989" s="43" t="str">
        <f t="shared" si="130"/>
        <v>Yes, Program Services Eligible</v>
      </c>
      <c r="G989" s="43" t="str">
        <f t="shared" si="2"/>
        <v>Yes, Underserved Program Services Eligible</v>
      </c>
      <c r="H989" s="52" t="b">
        <f t="shared" si="3"/>
        <v>1</v>
      </c>
      <c r="I989" s="52" t="b">
        <v>1</v>
      </c>
      <c r="J989" s="52" t="b">
        <v>1</v>
      </c>
      <c r="K989" s="52" t="b">
        <v>1</v>
      </c>
      <c r="L989" s="57" t="b">
        <v>0</v>
      </c>
      <c r="M989" s="57" t="b">
        <v>0</v>
      </c>
      <c r="N989" s="57" t="b">
        <v>0</v>
      </c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>
      <c r="A990" s="1"/>
      <c r="B990" s="52">
        <v>93016.0</v>
      </c>
      <c r="C990" s="42" t="str">
        <f>if(VLOOKUP($B990,'Zip Codes Analysis'!$B:$K,2,false)=true, "Yes, Disadvantaged Community", "No")</f>
        <v>No</v>
      </c>
      <c r="D990" s="42" t="str">
        <f>if(VLOOKUP($B990,'Zip Codes Analysis'!$B:$K,3,false)&gt;1, "Yes, Rural Community", "No")</f>
        <v>Yes, Rural Community</v>
      </c>
      <c r="E990" s="41" t="str">
        <f>if(VLOOKUP($B990,'Zip Codes Analysis'!$B:$K,4,false)&gt;1, "Yes, Low Income Community", "No")</f>
        <v>No</v>
      </c>
      <c r="F990" s="43" t="str">
        <f t="shared" si="130"/>
        <v>Yes, Program Services Eligible</v>
      </c>
      <c r="G990" s="43" t="str">
        <f t="shared" si="2"/>
        <v>Yes, Underserved Program Services Eligible</v>
      </c>
      <c r="H990" s="52" t="b">
        <f t="shared" si="3"/>
        <v>1</v>
      </c>
      <c r="I990" s="52" t="b">
        <v>1</v>
      </c>
      <c r="J990" s="52" t="b">
        <v>1</v>
      </c>
      <c r="K990" s="52" t="b">
        <v>0</v>
      </c>
      <c r="L990" s="57" t="b">
        <v>0</v>
      </c>
      <c r="M990" s="57" t="b">
        <v>0</v>
      </c>
      <c r="N990" s="57" t="b">
        <v>0</v>
      </c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>
      <c r="A991" s="50"/>
      <c r="B991" s="51">
        <v>93020.0</v>
      </c>
      <c r="C991" s="42" t="str">
        <f>if(VLOOKUP($B991,'Zip Codes Analysis'!$B:$K,2,false)=true, "Yes, Disadvantaged Community", "No")</f>
        <v>No</v>
      </c>
      <c r="D991" s="42" t="str">
        <f>if(VLOOKUP($B991,'Zip Codes Analysis'!$B:$K,3,false)&gt;1, "Yes, Rural Community", "No")</f>
        <v>Yes, Rural Community</v>
      </c>
      <c r="E991" s="41" t="str">
        <f>if(VLOOKUP($B991,'Zip Codes Analysis'!$B:$K,4,false)&gt;1, "Yes, Low Income Community", "No")</f>
        <v>No</v>
      </c>
      <c r="F991" s="43" t="str">
        <f t="shared" si="130"/>
        <v>Yes, Program Services Eligible</v>
      </c>
      <c r="G991" s="43" t="str">
        <f t="shared" si="2"/>
        <v>Yes, Underserved Program Services Eligible</v>
      </c>
      <c r="H991" s="52" t="b">
        <f t="shared" si="3"/>
        <v>1</v>
      </c>
      <c r="I991" s="51" t="b">
        <v>1</v>
      </c>
      <c r="J991" s="51" t="b">
        <v>1</v>
      </c>
      <c r="K991" s="51" t="b">
        <v>0</v>
      </c>
      <c r="L991" s="53" t="b">
        <v>0</v>
      </c>
      <c r="M991" s="53" t="b">
        <v>0</v>
      </c>
      <c r="N991" s="53" t="b">
        <v>0</v>
      </c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>
      <c r="A992" s="50"/>
      <c r="B992" s="51">
        <v>93021.0</v>
      </c>
      <c r="C992" s="42" t="str">
        <f>if(VLOOKUP($B992,'Zip Codes Analysis'!$B:$K,2,false)=true, "Yes, Disadvantaged Community", "No")</f>
        <v>No</v>
      </c>
      <c r="D992" s="42" t="str">
        <f>if(VLOOKUP($B992,'Zip Codes Analysis'!$B:$K,3,false)&gt;1, "Yes, Rural Community", "No")</f>
        <v>No</v>
      </c>
      <c r="E992" s="41" t="str">
        <f>if(VLOOKUP($B992,'Zip Codes Analysis'!$B:$K,4,false)&gt;1, "Yes, Low Income Community", "No")</f>
        <v>No</v>
      </c>
      <c r="F992" s="43" t="str">
        <f t="shared" si="130"/>
        <v>Yes, Program Services Eligible</v>
      </c>
      <c r="G992" s="43" t="str">
        <f t="shared" si="2"/>
        <v>No</v>
      </c>
      <c r="H992" s="52" t="b">
        <f t="shared" si="3"/>
        <v>0</v>
      </c>
      <c r="I992" s="51" t="b">
        <v>0</v>
      </c>
      <c r="J992" s="51" t="b">
        <v>1</v>
      </c>
      <c r="K992" s="51" t="b">
        <v>1</v>
      </c>
      <c r="L992" s="53" t="b">
        <v>0</v>
      </c>
      <c r="M992" s="53" t="b">
        <v>0</v>
      </c>
      <c r="N992" s="53" t="b">
        <v>0</v>
      </c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>
      <c r="A993" s="50"/>
      <c r="B993" s="51">
        <v>93022.0</v>
      </c>
      <c r="C993" s="42" t="str">
        <f>if(VLOOKUP($B993,'Zip Codes Analysis'!$B:$K,2,false)=true, "Yes, Disadvantaged Community", "No")</f>
        <v>No</v>
      </c>
      <c r="D993" s="42" t="str">
        <f>if(VLOOKUP($B993,'Zip Codes Analysis'!$B:$K,3,false)&gt;1, "Yes, Rural Community", "No")</f>
        <v>No</v>
      </c>
      <c r="E993" s="41" t="str">
        <f>if(VLOOKUP($B993,'Zip Codes Analysis'!$B:$K,4,false)&gt;1, "Yes, Low Income Community", "No")</f>
        <v>No</v>
      </c>
      <c r="F993" s="43" t="str">
        <f t="shared" si="130"/>
        <v>Yes, Program Services Eligible</v>
      </c>
      <c r="G993" s="43" t="str">
        <f t="shared" si="2"/>
        <v>No</v>
      </c>
      <c r="H993" s="52" t="b">
        <f t="shared" si="3"/>
        <v>0</v>
      </c>
      <c r="I993" s="51" t="b">
        <v>0</v>
      </c>
      <c r="J993" s="51" t="b">
        <v>1</v>
      </c>
      <c r="K993" s="51" t="b">
        <v>1</v>
      </c>
      <c r="L993" s="53" t="b">
        <v>0</v>
      </c>
      <c r="M993" s="53" t="b">
        <v>0</v>
      </c>
      <c r="N993" s="53" t="b">
        <v>0</v>
      </c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>
      <c r="A994" s="50"/>
      <c r="B994" s="51">
        <v>93023.0</v>
      </c>
      <c r="C994" s="42" t="str">
        <f>if(VLOOKUP($B994,'Zip Codes Analysis'!$B:$K,2,false)=true, "Yes, Disadvantaged Community", "No")</f>
        <v>No</v>
      </c>
      <c r="D994" s="42" t="str">
        <f>if(VLOOKUP($B994,'Zip Codes Analysis'!$B:$K,3,false)&gt;1, "Yes, Rural Community", "No")</f>
        <v>Yes, Rural Community</v>
      </c>
      <c r="E994" s="41" t="str">
        <f>if(VLOOKUP($B994,'Zip Codes Analysis'!$B:$K,4,false)&gt;1, "Yes, Low Income Community", "No")</f>
        <v>No</v>
      </c>
      <c r="F994" s="43" t="str">
        <f t="shared" si="130"/>
        <v>Yes, Program Services Eligible</v>
      </c>
      <c r="G994" s="43" t="str">
        <f t="shared" si="2"/>
        <v>Yes, Underserved Program Services Eligible</v>
      </c>
      <c r="H994" s="52" t="b">
        <f t="shared" si="3"/>
        <v>1</v>
      </c>
      <c r="I994" s="51" t="b">
        <v>1</v>
      </c>
      <c r="J994" s="51" t="b">
        <v>1</v>
      </c>
      <c r="K994" s="51" t="b">
        <v>1</v>
      </c>
      <c r="L994" s="53" t="b">
        <v>0</v>
      </c>
      <c r="M994" s="53" t="b">
        <v>0</v>
      </c>
      <c r="N994" s="53" t="b">
        <v>0</v>
      </c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>
      <c r="A995" s="50"/>
      <c r="B995" s="51">
        <v>93024.0</v>
      </c>
      <c r="C995" s="42" t="str">
        <f>if(VLOOKUP($B995,'Zip Codes Analysis'!$B:$K,2,false)=true, "Yes, Disadvantaged Community", "No")</f>
        <v>No</v>
      </c>
      <c r="D995" s="42" t="str">
        <f>if(VLOOKUP($B995,'Zip Codes Analysis'!$B:$K,3,false)&gt;1, "Yes, Rural Community", "No")</f>
        <v>No</v>
      </c>
      <c r="E995" s="41" t="str">
        <f>if(VLOOKUP($B995,'Zip Codes Analysis'!$B:$K,4,false)&gt;1, "Yes, Low Income Community", "No")</f>
        <v>No</v>
      </c>
      <c r="F995" s="43" t="str">
        <f t="shared" si="130"/>
        <v>Yes, Program Services Eligible</v>
      </c>
      <c r="G995" s="43" t="str">
        <f t="shared" si="2"/>
        <v>No</v>
      </c>
      <c r="H995" s="52" t="b">
        <f t="shared" si="3"/>
        <v>0</v>
      </c>
      <c r="I995" s="51" t="b">
        <v>0</v>
      </c>
      <c r="J995" s="51" t="b">
        <v>1</v>
      </c>
      <c r="K995" s="51" t="b">
        <v>0</v>
      </c>
      <c r="L995" s="53" t="b">
        <v>0</v>
      </c>
      <c r="M995" s="53" t="b">
        <v>0</v>
      </c>
      <c r="N995" s="53" t="b">
        <v>0</v>
      </c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>
      <c r="A996" s="46"/>
      <c r="B996" s="47">
        <v>93030.0</v>
      </c>
      <c r="C996" s="41" t="str">
        <f>if(VLOOKUP($B996,'Zip Codes Analysis'!$B:$K,2,false)=true, "Yes, Disadvantaged Community", "No")</f>
        <v>Yes, Disadvantaged Community</v>
      </c>
      <c r="D996" s="42" t="str">
        <f>if(VLOOKUP($B996,'Zip Codes Analysis'!$B:$K,3,false)&gt;1, "Yes, Rural Community", "No")</f>
        <v>No</v>
      </c>
      <c r="E996" s="41" t="str">
        <f>if(VLOOKUP($B996,'Zip Codes Analysis'!$B:$K,4,false)&gt;1, "Yes, Low Income Community", "No")</f>
        <v>No</v>
      </c>
      <c r="F996" s="43" t="str">
        <f t="shared" si="130"/>
        <v>Yes, Program Services Eligible</v>
      </c>
      <c r="G996" s="43" t="str">
        <f t="shared" si="2"/>
        <v>Yes, Underserved Program Services Eligible</v>
      </c>
      <c r="H996" s="40" t="b">
        <f t="shared" si="3"/>
        <v>1</v>
      </c>
      <c r="I996" s="47" t="b">
        <v>1</v>
      </c>
      <c r="J996" s="47" t="b">
        <v>1</v>
      </c>
      <c r="K996" s="47" t="b">
        <v>1</v>
      </c>
      <c r="L996" s="48" t="b">
        <v>0</v>
      </c>
      <c r="M996" s="48" t="b">
        <v>0</v>
      </c>
      <c r="N996" s="48" t="b">
        <v>0</v>
      </c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>
      <c r="A997" s="50"/>
      <c r="B997" s="51">
        <v>93031.0</v>
      </c>
      <c r="C997" s="42" t="str">
        <f>if(VLOOKUP($B997,'Zip Codes Analysis'!$B:$K,2,false)=true, "Yes, Disadvantaged Community", "No")</f>
        <v>No</v>
      </c>
      <c r="D997" s="42" t="str">
        <f>if(VLOOKUP($B997,'Zip Codes Analysis'!$B:$K,3,false)&gt;1, "Yes, Rural Community", "No")</f>
        <v>No</v>
      </c>
      <c r="E997" s="41" t="str">
        <f>if(VLOOKUP($B997,'Zip Codes Analysis'!$B:$K,4,false)&gt;1, "Yes, Low Income Community", "No")</f>
        <v>No</v>
      </c>
      <c r="F997" s="43" t="str">
        <f t="shared" si="130"/>
        <v>Yes, Program Services Eligible</v>
      </c>
      <c r="G997" s="43" t="str">
        <f t="shared" si="2"/>
        <v>No</v>
      </c>
      <c r="H997" s="52" t="b">
        <f t="shared" si="3"/>
        <v>0</v>
      </c>
      <c r="I997" s="51" t="b">
        <v>0</v>
      </c>
      <c r="J997" s="51" t="b">
        <v>1</v>
      </c>
      <c r="K997" s="51" t="b">
        <v>0</v>
      </c>
      <c r="L997" s="53" t="b">
        <v>0</v>
      </c>
      <c r="M997" s="53" t="b">
        <v>0</v>
      </c>
      <c r="N997" s="53" t="b">
        <v>0</v>
      </c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>
      <c r="A998" s="50"/>
      <c r="B998" s="51">
        <v>93032.0</v>
      </c>
      <c r="C998" s="42" t="str">
        <f>if(VLOOKUP($B998,'Zip Codes Analysis'!$B:$K,2,false)=true, "Yes, Disadvantaged Community", "No")</f>
        <v>No</v>
      </c>
      <c r="D998" s="42" t="str">
        <f>if(VLOOKUP($B998,'Zip Codes Analysis'!$B:$K,3,false)&gt;1, "Yes, Rural Community", "No")</f>
        <v>No</v>
      </c>
      <c r="E998" s="41" t="str">
        <f>if(VLOOKUP($B998,'Zip Codes Analysis'!$B:$K,4,false)&gt;1, "Yes, Low Income Community", "No")</f>
        <v>No</v>
      </c>
      <c r="F998" s="43" t="str">
        <f t="shared" si="130"/>
        <v>Yes, Program Services Eligible</v>
      </c>
      <c r="G998" s="43" t="str">
        <f t="shared" si="2"/>
        <v>No</v>
      </c>
      <c r="H998" s="52" t="b">
        <f t="shared" si="3"/>
        <v>0</v>
      </c>
      <c r="I998" s="51" t="b">
        <v>0</v>
      </c>
      <c r="J998" s="51" t="b">
        <v>1</v>
      </c>
      <c r="K998" s="51" t="b">
        <v>0</v>
      </c>
      <c r="L998" s="53" t="b">
        <v>0</v>
      </c>
      <c r="M998" s="53" t="b">
        <v>0</v>
      </c>
      <c r="N998" s="53" t="b">
        <v>0</v>
      </c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>
      <c r="A999" s="46"/>
      <c r="B999" s="47">
        <v>93033.0</v>
      </c>
      <c r="C999" s="41" t="str">
        <f>if(VLOOKUP($B999,'Zip Codes Analysis'!$B:$K,2,false)=true, "Yes, Disadvantaged Community", "No")</f>
        <v>Yes, Disadvantaged Community</v>
      </c>
      <c r="D999" s="42" t="str">
        <f>if(VLOOKUP($B999,'Zip Codes Analysis'!$B:$K,3,false)&gt;1, "Yes, Rural Community", "No")</f>
        <v>No</v>
      </c>
      <c r="E999" s="41" t="str">
        <f>if(VLOOKUP($B999,'Zip Codes Analysis'!$B:$K,4,false)&gt;1, "Yes, Low Income Community", "No")</f>
        <v>Yes, Low Income Community</v>
      </c>
      <c r="F999" s="43" t="str">
        <f t="shared" si="130"/>
        <v>Yes, Program Services Eligible</v>
      </c>
      <c r="G999" s="43" t="str">
        <f t="shared" si="2"/>
        <v>Yes, Underserved Program Services Eligible</v>
      </c>
      <c r="H999" s="40" t="b">
        <f t="shared" si="3"/>
        <v>1</v>
      </c>
      <c r="I999" s="47" t="b">
        <v>1</v>
      </c>
      <c r="J999" s="47" t="b">
        <v>1</v>
      </c>
      <c r="K999" s="47" t="b">
        <v>1</v>
      </c>
      <c r="L999" s="48" t="b">
        <v>0</v>
      </c>
      <c r="M999" s="48" t="b">
        <v>0</v>
      </c>
      <c r="N999" s="48" t="b">
        <v>0</v>
      </c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>
      <c r="A1000" s="46"/>
      <c r="B1000" s="47">
        <v>93034.0</v>
      </c>
      <c r="C1000" s="41" t="str">
        <f>if(VLOOKUP($B1000,'Zip Codes Analysis'!$B:$K,2,false)=true, "Yes, Disadvantaged Community", "No")</f>
        <v>Yes, Disadvantaged Community</v>
      </c>
      <c r="D1000" s="42" t="str">
        <f>if(VLOOKUP($B1000,'Zip Codes Analysis'!$B:$K,3,false)&gt;1, "Yes, Rural Community", "No")</f>
        <v>No</v>
      </c>
      <c r="E1000" s="41" t="str">
        <f>if(VLOOKUP($B1000,'Zip Codes Analysis'!$B:$K,4,false)&gt;1, "Yes, Low Income Community", "No")</f>
        <v>No</v>
      </c>
      <c r="F1000" s="43" t="str">
        <f t="shared" si="130"/>
        <v>Yes, Program Services Eligible</v>
      </c>
      <c r="G1000" s="43" t="str">
        <f t="shared" si="2"/>
        <v>Yes, Underserved Program Services Eligible</v>
      </c>
      <c r="H1000" s="40" t="b">
        <f t="shared" si="3"/>
        <v>1</v>
      </c>
      <c r="I1000" s="47" t="b">
        <v>1</v>
      </c>
      <c r="J1000" s="47" t="b">
        <v>1</v>
      </c>
      <c r="K1000" s="47" t="b">
        <v>0</v>
      </c>
      <c r="L1000" s="48" t="b">
        <v>0</v>
      </c>
      <c r="M1000" s="48" t="b">
        <v>0</v>
      </c>
      <c r="N1000" s="48" t="b">
        <v>0</v>
      </c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  <row r="1001">
      <c r="A1001" s="46"/>
      <c r="B1001" s="47">
        <v>93035.0</v>
      </c>
      <c r="C1001" s="41" t="str">
        <f>if(VLOOKUP($B1001,'Zip Codes Analysis'!$B:$K,2,false)=true, "Yes, Disadvantaged Community", "No")</f>
        <v>Yes, Disadvantaged Community</v>
      </c>
      <c r="D1001" s="42" t="str">
        <f>if(VLOOKUP($B1001,'Zip Codes Analysis'!$B:$K,3,false)&gt;1, "Yes, Rural Community", "No")</f>
        <v>No</v>
      </c>
      <c r="E1001" s="41" t="str">
        <f>if(VLOOKUP($B1001,'Zip Codes Analysis'!$B:$K,4,false)&gt;1, "Yes, Low Income Community", "No")</f>
        <v>No</v>
      </c>
      <c r="F1001" s="43" t="str">
        <f t="shared" si="130"/>
        <v>Yes, Program Services Eligible</v>
      </c>
      <c r="G1001" s="43" t="str">
        <f t="shared" si="2"/>
        <v>Yes, Underserved Program Services Eligible</v>
      </c>
      <c r="H1001" s="40" t="b">
        <f t="shared" si="3"/>
        <v>1</v>
      </c>
      <c r="I1001" s="47" t="b">
        <v>1</v>
      </c>
      <c r="J1001" s="47" t="b">
        <v>1</v>
      </c>
      <c r="K1001" s="47" t="b">
        <v>1</v>
      </c>
      <c r="L1001" s="48" t="b">
        <v>0</v>
      </c>
      <c r="M1001" s="48" t="b">
        <v>0</v>
      </c>
      <c r="N1001" s="48" t="b">
        <v>0</v>
      </c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</row>
    <row r="1002">
      <c r="A1002" s="46"/>
      <c r="B1002" s="47">
        <v>93036.0</v>
      </c>
      <c r="C1002" s="41" t="str">
        <f>if(VLOOKUP($B1002,'Zip Codes Analysis'!$B:$K,2,false)=true, "Yes, Disadvantaged Community", "No")</f>
        <v>Yes, Disadvantaged Community</v>
      </c>
      <c r="D1002" s="42" t="str">
        <f>if(VLOOKUP($B1002,'Zip Codes Analysis'!$B:$K,3,false)&gt;1, "Yes, Rural Community", "No")</f>
        <v>Yes, Rural Community</v>
      </c>
      <c r="E1002" s="41" t="str">
        <f>if(VLOOKUP($B1002,'Zip Codes Analysis'!$B:$K,4,false)&gt;1, "Yes, Low Income Community", "No")</f>
        <v>No</v>
      </c>
      <c r="F1002" s="43" t="str">
        <f t="shared" si="130"/>
        <v>Yes, Program Services Eligible</v>
      </c>
      <c r="G1002" s="43" t="str">
        <f t="shared" si="2"/>
        <v>Yes, Underserved Program Services Eligible</v>
      </c>
      <c r="H1002" s="40" t="b">
        <f t="shared" si="3"/>
        <v>1</v>
      </c>
      <c r="I1002" s="47" t="b">
        <v>1</v>
      </c>
      <c r="J1002" s="47" t="b">
        <v>1</v>
      </c>
      <c r="K1002" s="47" t="b">
        <v>1</v>
      </c>
      <c r="L1002" s="48" t="b">
        <v>0</v>
      </c>
      <c r="M1002" s="48" t="b">
        <v>0</v>
      </c>
      <c r="N1002" s="48" t="b">
        <v>0</v>
      </c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</row>
    <row r="1003">
      <c r="A1003" s="50"/>
      <c r="B1003" s="51">
        <v>93040.0</v>
      </c>
      <c r="C1003" s="42" t="str">
        <f>if(VLOOKUP($B1003,'Zip Codes Analysis'!$B:$K,2,false)=true, "Yes, Disadvantaged Community", "No")</f>
        <v>No</v>
      </c>
      <c r="D1003" s="42" t="str">
        <f>if(VLOOKUP($B1003,'Zip Codes Analysis'!$B:$K,3,false)&gt;1, "Yes, Rural Community", "No")</f>
        <v>Yes, Rural Community</v>
      </c>
      <c r="E1003" s="41" t="str">
        <f>if(VLOOKUP($B1003,'Zip Codes Analysis'!$B:$K,4,false)&gt;1, "Yes, Low Income Community", "No")</f>
        <v>No</v>
      </c>
      <c r="F1003" s="43" t="str">
        <f t="shared" si="130"/>
        <v>Yes, Program Services Eligible</v>
      </c>
      <c r="G1003" s="43" t="str">
        <f t="shared" si="2"/>
        <v>Yes, Underserved Program Services Eligible</v>
      </c>
      <c r="H1003" s="52" t="b">
        <f t="shared" si="3"/>
        <v>1</v>
      </c>
      <c r="I1003" s="51" t="b">
        <v>1</v>
      </c>
      <c r="J1003" s="51" t="b">
        <v>1</v>
      </c>
      <c r="K1003" s="51" t="b">
        <v>1</v>
      </c>
      <c r="L1003" s="53" t="b">
        <v>0</v>
      </c>
      <c r="M1003" s="53" t="b">
        <v>0</v>
      </c>
      <c r="N1003" s="53" t="b">
        <v>0</v>
      </c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</row>
    <row r="1004">
      <c r="A1004" s="37"/>
      <c r="B1004" s="60">
        <v>93041.0</v>
      </c>
      <c r="C1004" s="41" t="str">
        <f>if(VLOOKUP($B1004,'Zip Codes Analysis'!$B:$K,2,false)=true, "Yes, Disadvantaged Community", "No")</f>
        <v>Yes, Disadvantaged Community</v>
      </c>
      <c r="D1004" s="42" t="str">
        <f>if(VLOOKUP($B1004,'Zip Codes Analysis'!$B:$K,3,false)&gt;1, "Yes, Rural Community", "No")</f>
        <v>No</v>
      </c>
      <c r="E1004" s="41" t="str">
        <f>if(VLOOKUP($B1004,'Zip Codes Analysis'!$B:$K,4,false)&gt;1, "Yes, Low Income Community", "No")</f>
        <v>No</v>
      </c>
      <c r="F1004" s="43" t="str">
        <f t="shared" si="130"/>
        <v>Yes, Program Services Eligible</v>
      </c>
      <c r="G1004" s="43" t="str">
        <f t="shared" si="2"/>
        <v>Yes, Underserved Program Services Eligible</v>
      </c>
      <c r="H1004" s="40" t="b">
        <f t="shared" si="3"/>
        <v>1</v>
      </c>
      <c r="I1004" s="60" t="b">
        <v>1</v>
      </c>
      <c r="J1004" s="60" t="b">
        <v>1</v>
      </c>
      <c r="K1004" s="60" t="b">
        <v>1</v>
      </c>
      <c r="L1004" s="44" t="b">
        <v>0</v>
      </c>
      <c r="M1004" s="44" t="b">
        <v>0</v>
      </c>
      <c r="N1004" s="44" t="b">
        <v>0</v>
      </c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</row>
    <row r="1005">
      <c r="A1005" s="50"/>
      <c r="B1005" s="51">
        <v>93042.0</v>
      </c>
      <c r="C1005" s="42" t="str">
        <f>if(VLOOKUP($B1005,'Zip Codes Analysis'!$B:$K,2,false)=true, "Yes, Disadvantaged Community", "No")</f>
        <v>No</v>
      </c>
      <c r="D1005" s="42" t="str">
        <f>if(VLOOKUP($B1005,'Zip Codes Analysis'!$B:$K,3,false)&gt;1, "Yes, Rural Community", "No")</f>
        <v>No</v>
      </c>
      <c r="E1005" s="41" t="str">
        <f>if(VLOOKUP($B1005,'Zip Codes Analysis'!$B:$K,4,false)&gt;1, "Yes, Low Income Community", "No")</f>
        <v>No</v>
      </c>
      <c r="F1005" s="43" t="str">
        <f t="shared" si="130"/>
        <v>Yes, Program Services Eligible</v>
      </c>
      <c r="G1005" s="43" t="str">
        <f t="shared" si="2"/>
        <v>No</v>
      </c>
      <c r="H1005" s="52" t="b">
        <f t="shared" si="3"/>
        <v>0</v>
      </c>
      <c r="I1005" s="51" t="b">
        <v>0</v>
      </c>
      <c r="J1005" s="51" t="b">
        <v>1</v>
      </c>
      <c r="K1005" s="51" t="b">
        <v>0</v>
      </c>
      <c r="L1005" s="53" t="b">
        <v>0</v>
      </c>
      <c r="M1005" s="53" t="b">
        <v>0</v>
      </c>
      <c r="N1005" s="53" t="b">
        <v>0</v>
      </c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</row>
    <row r="1006">
      <c r="A1006" s="50"/>
      <c r="B1006" s="51">
        <v>93043.0</v>
      </c>
      <c r="C1006" s="42" t="str">
        <f>if(VLOOKUP($B1006,'Zip Codes Analysis'!$B:$K,2,false)=true, "Yes, Disadvantaged Community", "No")</f>
        <v>No</v>
      </c>
      <c r="D1006" s="42" t="str">
        <f>if(VLOOKUP($B1006,'Zip Codes Analysis'!$B:$K,3,false)&gt;1, "Yes, Rural Community", "No")</f>
        <v>No</v>
      </c>
      <c r="E1006" s="41" t="str">
        <f>if(VLOOKUP($B1006,'Zip Codes Analysis'!$B:$K,4,false)&gt;1, "Yes, Low Income Community", "No")</f>
        <v>No</v>
      </c>
      <c r="F1006" s="43" t="str">
        <f t="shared" si="130"/>
        <v>Yes, Program Services Eligible</v>
      </c>
      <c r="G1006" s="43" t="str">
        <f t="shared" si="2"/>
        <v>No</v>
      </c>
      <c r="H1006" s="52" t="b">
        <f t="shared" si="3"/>
        <v>0</v>
      </c>
      <c r="I1006" s="51" t="b">
        <v>0</v>
      </c>
      <c r="J1006" s="51" t="b">
        <v>1</v>
      </c>
      <c r="K1006" s="51" t="b">
        <v>1</v>
      </c>
      <c r="L1006" s="53" t="b">
        <v>0</v>
      </c>
      <c r="M1006" s="53" t="b">
        <v>0</v>
      </c>
      <c r="N1006" s="53" t="b">
        <v>0</v>
      </c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</row>
    <row r="1007">
      <c r="A1007" s="46"/>
      <c r="B1007" s="47">
        <v>93044.0</v>
      </c>
      <c r="C1007" s="41" t="str">
        <f>if(VLOOKUP($B1007,'Zip Codes Analysis'!$B:$K,2,false)=true, "Yes, Disadvantaged Community", "No")</f>
        <v>Yes, Disadvantaged Community</v>
      </c>
      <c r="D1007" s="42" t="str">
        <f>if(VLOOKUP($B1007,'Zip Codes Analysis'!$B:$K,3,false)&gt;1, "Yes, Rural Community", "No")</f>
        <v>No</v>
      </c>
      <c r="E1007" s="41" t="str">
        <f>if(VLOOKUP($B1007,'Zip Codes Analysis'!$B:$K,4,false)&gt;1, "Yes, Low Income Community", "No")</f>
        <v>No</v>
      </c>
      <c r="F1007" s="43" t="str">
        <f t="shared" si="130"/>
        <v>Yes, Program Services Eligible</v>
      </c>
      <c r="G1007" s="43" t="str">
        <f t="shared" si="2"/>
        <v>Yes, Underserved Program Services Eligible</v>
      </c>
      <c r="H1007" s="40" t="b">
        <f t="shared" si="3"/>
        <v>1</v>
      </c>
      <c r="I1007" s="47" t="b">
        <v>1</v>
      </c>
      <c r="J1007" s="47" t="b">
        <v>1</v>
      </c>
      <c r="K1007" s="47" t="b">
        <v>0</v>
      </c>
      <c r="L1007" s="48" t="b">
        <v>0</v>
      </c>
      <c r="M1007" s="48" t="b">
        <v>0</v>
      </c>
      <c r="N1007" s="48" t="b">
        <v>0</v>
      </c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</row>
    <row r="1008">
      <c r="A1008" s="50"/>
      <c r="B1008" s="51">
        <v>93060.0</v>
      </c>
      <c r="C1008" s="42" t="str">
        <f>if(VLOOKUP($B1008,'Zip Codes Analysis'!$B:$K,2,false)=true, "Yes, Disadvantaged Community", "No")</f>
        <v>No</v>
      </c>
      <c r="D1008" s="42" t="str">
        <f>if(VLOOKUP($B1008,'Zip Codes Analysis'!$B:$K,3,false)&gt;1, "Yes, Rural Community", "No")</f>
        <v>Yes, Rural Community</v>
      </c>
      <c r="E1008" s="41" t="str">
        <f>if(VLOOKUP($B1008,'Zip Codes Analysis'!$B:$K,4,false)&gt;1, "Yes, Low Income Community", "No")</f>
        <v>No</v>
      </c>
      <c r="F1008" s="43" t="str">
        <f t="shared" si="130"/>
        <v>Yes, Program Services Eligible</v>
      </c>
      <c r="G1008" s="43" t="str">
        <f t="shared" si="2"/>
        <v>Yes, Underserved Program Services Eligible</v>
      </c>
      <c r="H1008" s="52" t="b">
        <f t="shared" si="3"/>
        <v>1</v>
      </c>
      <c r="I1008" s="51" t="b">
        <v>1</v>
      </c>
      <c r="J1008" s="51" t="b">
        <v>1</v>
      </c>
      <c r="K1008" s="51" t="b">
        <v>1</v>
      </c>
      <c r="L1008" s="53" t="b">
        <v>0</v>
      </c>
      <c r="M1008" s="53" t="b">
        <v>0</v>
      </c>
      <c r="N1008" s="53" t="b">
        <v>0</v>
      </c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</row>
    <row r="1009">
      <c r="A1009" s="50"/>
      <c r="B1009" s="51">
        <v>93061.0</v>
      </c>
      <c r="C1009" s="42" t="str">
        <f>if(VLOOKUP($B1009,'Zip Codes Analysis'!$B:$K,2,false)=true, "Yes, Disadvantaged Community", "No")</f>
        <v>No</v>
      </c>
      <c r="D1009" s="42" t="str">
        <f>if(VLOOKUP($B1009,'Zip Codes Analysis'!$B:$K,3,false)&gt;1, "Yes, Rural Community", "No")</f>
        <v>Yes, Rural Community</v>
      </c>
      <c r="E1009" s="41" t="str">
        <f>if(VLOOKUP($B1009,'Zip Codes Analysis'!$B:$K,4,false)&gt;1, "Yes, Low Income Community", "No")</f>
        <v>No</v>
      </c>
      <c r="F1009" s="43" t="str">
        <f t="shared" si="130"/>
        <v>Yes, Program Services Eligible</v>
      </c>
      <c r="G1009" s="43" t="str">
        <f t="shared" si="2"/>
        <v>Yes, Underserved Program Services Eligible</v>
      </c>
      <c r="H1009" s="52" t="b">
        <f t="shared" si="3"/>
        <v>1</v>
      </c>
      <c r="I1009" s="51" t="b">
        <v>1</v>
      </c>
      <c r="J1009" s="51" t="b">
        <v>1</v>
      </c>
      <c r="K1009" s="51" t="b">
        <v>0</v>
      </c>
      <c r="L1009" s="53" t="b">
        <v>0</v>
      </c>
      <c r="M1009" s="53" t="b">
        <v>0</v>
      </c>
      <c r="N1009" s="53" t="b">
        <v>0</v>
      </c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</row>
    <row r="1010">
      <c r="A1010" s="1"/>
      <c r="B1010" s="52">
        <v>93062.0</v>
      </c>
      <c r="C1010" s="42" t="str">
        <f>if(VLOOKUP($B1010,'Zip Codes Analysis'!$B:$K,2,false)=true, "Yes, Disadvantaged Community", "No")</f>
        <v>No</v>
      </c>
      <c r="D1010" s="42" t="str">
        <f>if(VLOOKUP($B1010,'Zip Codes Analysis'!$B:$K,3,false)&gt;1, "Yes, Rural Community", "No")</f>
        <v>No</v>
      </c>
      <c r="E1010" s="41" t="str">
        <f>if(VLOOKUP($B1010,'Zip Codes Analysis'!$B:$K,4,false)&gt;1, "Yes, Low Income Community", "No")</f>
        <v>No</v>
      </c>
      <c r="F1010" s="43" t="str">
        <f t="shared" si="130"/>
        <v>Yes, Program Services Eligible</v>
      </c>
      <c r="G1010" s="43" t="str">
        <f t="shared" si="2"/>
        <v>No</v>
      </c>
      <c r="H1010" s="52" t="b">
        <f t="shared" si="3"/>
        <v>0</v>
      </c>
      <c r="I1010" s="52" t="b">
        <v>0</v>
      </c>
      <c r="J1010" s="52" t="b">
        <v>1</v>
      </c>
      <c r="K1010" s="52" t="b">
        <v>0</v>
      </c>
      <c r="L1010" s="57" t="b">
        <v>0</v>
      </c>
      <c r="M1010" s="57" t="b">
        <v>0</v>
      </c>
      <c r="N1010" s="57" t="b">
        <v>0</v>
      </c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</row>
    <row r="1011">
      <c r="A1011" s="50"/>
      <c r="B1011" s="51">
        <v>93063.0</v>
      </c>
      <c r="C1011" s="42" t="str">
        <f>if(VLOOKUP($B1011,'Zip Codes Analysis'!$B:$K,2,false)=true, "Yes, Disadvantaged Community", "No")</f>
        <v>No</v>
      </c>
      <c r="D1011" s="42" t="str">
        <f>if(VLOOKUP($B1011,'Zip Codes Analysis'!$B:$K,3,false)&gt;1, "Yes, Rural Community", "No")</f>
        <v>No</v>
      </c>
      <c r="E1011" s="41" t="str">
        <f>if(VLOOKUP($B1011,'Zip Codes Analysis'!$B:$K,4,false)&gt;1, "Yes, Low Income Community", "No")</f>
        <v>No</v>
      </c>
      <c r="F1011" s="43" t="str">
        <f t="shared" si="130"/>
        <v>Yes, Program Services Eligible</v>
      </c>
      <c r="G1011" s="43" t="str">
        <f t="shared" si="2"/>
        <v>No</v>
      </c>
      <c r="H1011" s="52" t="b">
        <f t="shared" si="3"/>
        <v>0</v>
      </c>
      <c r="I1011" s="51" t="b">
        <v>0</v>
      </c>
      <c r="J1011" s="51" t="b">
        <v>1</v>
      </c>
      <c r="K1011" s="51" t="b">
        <v>1</v>
      </c>
      <c r="L1011" s="53" t="b">
        <v>0</v>
      </c>
      <c r="M1011" s="53" t="b">
        <v>0</v>
      </c>
      <c r="N1011" s="53" t="b">
        <v>0</v>
      </c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</row>
    <row r="1012">
      <c r="A1012" s="50"/>
      <c r="B1012" s="51">
        <v>93064.0</v>
      </c>
      <c r="C1012" s="42" t="str">
        <f>if(VLOOKUP($B1012,'Zip Codes Analysis'!$B:$K,2,false)=true, "Yes, Disadvantaged Community", "No")</f>
        <v>No</v>
      </c>
      <c r="D1012" s="42" t="str">
        <f>if(VLOOKUP($B1012,'Zip Codes Analysis'!$B:$K,3,false)&gt;1, "Yes, Rural Community", "No")</f>
        <v>No</v>
      </c>
      <c r="E1012" s="41" t="str">
        <f>if(VLOOKUP($B1012,'Zip Codes Analysis'!$B:$K,4,false)&gt;1, "Yes, Low Income Community", "No")</f>
        <v>No</v>
      </c>
      <c r="F1012" s="43" t="str">
        <f t="shared" si="130"/>
        <v>Yes, Program Services Eligible</v>
      </c>
      <c r="G1012" s="43" t="str">
        <f t="shared" si="2"/>
        <v>No</v>
      </c>
      <c r="H1012" s="52" t="b">
        <f t="shared" si="3"/>
        <v>0</v>
      </c>
      <c r="I1012" s="51" t="b">
        <v>0</v>
      </c>
      <c r="J1012" s="51" t="b">
        <v>1</v>
      </c>
      <c r="K1012" s="51" t="b">
        <v>1</v>
      </c>
      <c r="L1012" s="53" t="b">
        <v>0</v>
      </c>
      <c r="M1012" s="53" t="b">
        <v>0</v>
      </c>
      <c r="N1012" s="53" t="b">
        <v>0</v>
      </c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</row>
    <row r="1013">
      <c r="A1013" s="50"/>
      <c r="B1013" s="51">
        <v>93065.0</v>
      </c>
      <c r="C1013" s="42" t="str">
        <f>if(VLOOKUP($B1013,'Zip Codes Analysis'!$B:$K,2,false)=true, "Yes, Disadvantaged Community", "No")</f>
        <v>No</v>
      </c>
      <c r="D1013" s="42" t="str">
        <f>if(VLOOKUP($B1013,'Zip Codes Analysis'!$B:$K,3,false)&gt;1, "Yes, Rural Community", "No")</f>
        <v>No</v>
      </c>
      <c r="E1013" s="41" t="str">
        <f>if(VLOOKUP($B1013,'Zip Codes Analysis'!$B:$K,4,false)&gt;1, "Yes, Low Income Community", "No")</f>
        <v>No</v>
      </c>
      <c r="F1013" s="43" t="str">
        <f t="shared" si="130"/>
        <v>Yes, Program Services Eligible</v>
      </c>
      <c r="G1013" s="43" t="str">
        <f t="shared" si="2"/>
        <v>No</v>
      </c>
      <c r="H1013" s="52" t="b">
        <f t="shared" si="3"/>
        <v>0</v>
      </c>
      <c r="I1013" s="51" t="b">
        <v>0</v>
      </c>
      <c r="J1013" s="51" t="b">
        <v>1</v>
      </c>
      <c r="K1013" s="51" t="b">
        <v>1</v>
      </c>
      <c r="L1013" s="53" t="b">
        <v>0</v>
      </c>
      <c r="M1013" s="53" t="b">
        <v>0</v>
      </c>
      <c r="N1013" s="53" t="b">
        <v>0</v>
      </c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</row>
    <row r="1014">
      <c r="A1014" s="50"/>
      <c r="B1014" s="51">
        <v>93066.0</v>
      </c>
      <c r="C1014" s="42" t="str">
        <f>if(VLOOKUP($B1014,'Zip Codes Analysis'!$B:$K,2,false)=true, "Yes, Disadvantaged Community", "No")</f>
        <v>No</v>
      </c>
      <c r="D1014" s="42" t="str">
        <f>if(VLOOKUP($B1014,'Zip Codes Analysis'!$B:$K,3,false)&gt;1, "Yes, Rural Community", "No")</f>
        <v>No</v>
      </c>
      <c r="E1014" s="41" t="str">
        <f>if(VLOOKUP($B1014,'Zip Codes Analysis'!$B:$K,4,false)&gt;1, "Yes, Low Income Community", "No")</f>
        <v>No</v>
      </c>
      <c r="F1014" s="43" t="str">
        <f t="shared" si="130"/>
        <v>Yes, Program Services Eligible</v>
      </c>
      <c r="G1014" s="43" t="str">
        <f t="shared" si="2"/>
        <v>No</v>
      </c>
      <c r="H1014" s="52" t="b">
        <f t="shared" si="3"/>
        <v>0</v>
      </c>
      <c r="I1014" s="51" t="b">
        <v>0</v>
      </c>
      <c r="J1014" s="51" t="b">
        <v>1</v>
      </c>
      <c r="K1014" s="51" t="b">
        <v>1</v>
      </c>
      <c r="L1014" s="53" t="b">
        <v>0</v>
      </c>
      <c r="M1014" s="53" t="b">
        <v>0</v>
      </c>
      <c r="N1014" s="53" t="b">
        <v>0</v>
      </c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</row>
    <row r="1015">
      <c r="A1015" s="50"/>
      <c r="B1015" s="51">
        <v>93067.0</v>
      </c>
      <c r="C1015" s="42" t="str">
        <f>if(VLOOKUP($B1015,'Zip Codes Analysis'!$B:$K,2,false)=true, "Yes, Disadvantaged Community", "No")</f>
        <v>No</v>
      </c>
      <c r="D1015" s="42" t="str">
        <f>if(VLOOKUP($B1015,'Zip Codes Analysis'!$B:$K,3,false)&gt;1, "Yes, Rural Community", "No")</f>
        <v>No</v>
      </c>
      <c r="E1015" s="41" t="str">
        <f>if(VLOOKUP($B1015,'Zip Codes Analysis'!$B:$K,4,false)&gt;1, "Yes, Low Income Community", "No")</f>
        <v>No</v>
      </c>
      <c r="F1015" s="43" t="str">
        <f t="shared" si="130"/>
        <v>Yes, Program Services Eligible</v>
      </c>
      <c r="G1015" s="43" t="str">
        <f t="shared" si="2"/>
        <v>No</v>
      </c>
      <c r="H1015" s="52" t="b">
        <f t="shared" si="3"/>
        <v>0</v>
      </c>
      <c r="I1015" s="51" t="b">
        <v>0</v>
      </c>
      <c r="J1015" s="51" t="b">
        <v>1</v>
      </c>
      <c r="K1015" s="51" t="b">
        <v>1</v>
      </c>
      <c r="L1015" s="53" t="b">
        <v>0</v>
      </c>
      <c r="M1015" s="53" t="b">
        <v>0</v>
      </c>
      <c r="N1015" s="53" t="b">
        <v>0</v>
      </c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</row>
    <row r="1016">
      <c r="A1016" s="50"/>
      <c r="B1016" s="51">
        <v>93093.0</v>
      </c>
      <c r="C1016" s="42" t="str">
        <f>if(VLOOKUP($B1016,'Zip Codes Analysis'!$B:$K,2,false)=true, "Yes, Disadvantaged Community", "No")</f>
        <v>No</v>
      </c>
      <c r="D1016" s="42" t="str">
        <f>if(VLOOKUP($B1016,'Zip Codes Analysis'!$B:$K,3,false)&gt;1, "Yes, Rural Community", "No")</f>
        <v>No</v>
      </c>
      <c r="E1016" s="41" t="str">
        <f>if(VLOOKUP($B1016,'Zip Codes Analysis'!$B:$K,4,false)&gt;1, "Yes, Low Income Community", "No")</f>
        <v>No</v>
      </c>
      <c r="F1016" s="43" t="str">
        <f t="shared" si="130"/>
        <v>Yes, Program Services Eligible</v>
      </c>
      <c r="G1016" s="43" t="str">
        <f t="shared" si="2"/>
        <v>No</v>
      </c>
      <c r="H1016" s="52" t="b">
        <f t="shared" si="3"/>
        <v>0</v>
      </c>
      <c r="I1016" s="51" t="b">
        <v>0</v>
      </c>
      <c r="J1016" s="51" t="b">
        <v>1</v>
      </c>
      <c r="K1016" s="51" t="b">
        <v>0</v>
      </c>
      <c r="L1016" s="53" t="b">
        <v>0</v>
      </c>
      <c r="M1016" s="53" t="b">
        <v>0</v>
      </c>
      <c r="N1016" s="53" t="b">
        <v>0</v>
      </c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</row>
    <row r="1017">
      <c r="A1017" s="37"/>
      <c r="B1017" s="34">
        <v>93094.0</v>
      </c>
      <c r="C1017" s="16" t="str">
        <f>if(VLOOKUP($B1017,'Zip Codes Analysis'!$B:$K,2,false)=true, "Yes, Disadvantaged Community", "No")</f>
        <v>No</v>
      </c>
      <c r="D1017" s="41" t="str">
        <f>if(VLOOKUP($B1017,'Zip Codes Analysis'!$B:$K,3,false)&gt;1, "Yes, Rural Community", "No")</f>
        <v>No</v>
      </c>
      <c r="E1017" s="41" t="str">
        <f>if(VLOOKUP($B1017,'Zip Codes Analysis'!$B:$K,4,false)&gt;1, "Yes, Low Income Community", "No")</f>
        <v>No</v>
      </c>
      <c r="F1017" s="43" t="str">
        <f t="shared" ref="F1017:F1019" si="131">If(AND(J1017=FALSE,K1017=FALSE), "No","Yes, Program Service Eligible")</f>
        <v>No</v>
      </c>
      <c r="G1017" s="43" t="str">
        <f t="shared" si="2"/>
        <v>No</v>
      </c>
      <c r="H1017" s="34" t="b">
        <f t="shared" si="3"/>
        <v>0</v>
      </c>
      <c r="I1017" s="34" t="b">
        <v>0</v>
      </c>
      <c r="J1017" s="34" t="b">
        <v>0</v>
      </c>
      <c r="K1017" s="34" t="b">
        <v>0</v>
      </c>
      <c r="L1017" s="56" t="b">
        <v>0</v>
      </c>
      <c r="M1017" s="56" t="b">
        <v>0</v>
      </c>
      <c r="N1017" s="56" t="b">
        <v>0</v>
      </c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</row>
    <row r="1018">
      <c r="A1018" s="37"/>
      <c r="B1018" s="34">
        <v>93099.0</v>
      </c>
      <c r="C1018" s="16" t="str">
        <f>if(VLOOKUP($B1018,'Zip Codes Analysis'!$B:$K,2,false)=true, "Yes, Disadvantaged Community", "No")</f>
        <v>No</v>
      </c>
      <c r="D1018" s="41" t="str">
        <f>if(VLOOKUP($B1018,'Zip Codes Analysis'!$B:$K,3,false)&gt;1, "Yes, Rural Community", "No")</f>
        <v>No</v>
      </c>
      <c r="E1018" s="41" t="str">
        <f>if(VLOOKUP($B1018,'Zip Codes Analysis'!$B:$K,4,false)&gt;1, "Yes, Low Income Community", "No")</f>
        <v>No</v>
      </c>
      <c r="F1018" s="43" t="str">
        <f t="shared" si="131"/>
        <v>No</v>
      </c>
      <c r="G1018" s="43" t="str">
        <f t="shared" si="2"/>
        <v>No</v>
      </c>
      <c r="H1018" s="34" t="b">
        <f t="shared" si="3"/>
        <v>0</v>
      </c>
      <c r="I1018" s="34" t="b">
        <v>0</v>
      </c>
      <c r="J1018" s="34" t="b">
        <v>0</v>
      </c>
      <c r="K1018" s="34" t="b">
        <v>0</v>
      </c>
      <c r="L1018" s="56" t="b">
        <v>0</v>
      </c>
      <c r="M1018" s="56" t="b">
        <v>0</v>
      </c>
      <c r="N1018" s="56" t="b">
        <v>0</v>
      </c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</row>
    <row r="1019">
      <c r="A1019" s="37"/>
      <c r="B1019" s="34">
        <v>93100.0</v>
      </c>
      <c r="C1019" s="16" t="str">
        <f>if(VLOOKUP($B1019,'Zip Codes Analysis'!$B:$K,2,false)=true, "Yes, Disadvantaged Community", "No")</f>
        <v>No</v>
      </c>
      <c r="D1019" s="41" t="str">
        <f>if(VLOOKUP($B1019,'Zip Codes Analysis'!$B:$K,3,false)&gt;1, "Yes, Rural Community", "No")</f>
        <v>No</v>
      </c>
      <c r="E1019" s="41" t="str">
        <f>if(VLOOKUP($B1019,'Zip Codes Analysis'!$B:$K,4,false)&gt;1, "Yes, Low Income Community", "No")</f>
        <v>No</v>
      </c>
      <c r="F1019" s="43" t="str">
        <f t="shared" si="131"/>
        <v>No</v>
      </c>
      <c r="G1019" s="43" t="str">
        <f t="shared" si="2"/>
        <v>No</v>
      </c>
      <c r="H1019" s="34" t="b">
        <f t="shared" si="3"/>
        <v>0</v>
      </c>
      <c r="I1019" s="34" t="b">
        <v>0</v>
      </c>
      <c r="J1019" s="34" t="b">
        <v>0</v>
      </c>
      <c r="K1019" s="34" t="b">
        <v>0</v>
      </c>
      <c r="L1019" s="56" t="b">
        <v>0</v>
      </c>
      <c r="M1019" s="56" t="b">
        <v>0</v>
      </c>
      <c r="N1019" s="56" t="b">
        <v>0</v>
      </c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</row>
    <row r="1020">
      <c r="A1020" s="50"/>
      <c r="B1020" s="51">
        <v>93101.0</v>
      </c>
      <c r="C1020" s="42" t="str">
        <f>if(VLOOKUP($B1020,'Zip Codes Analysis'!$B:$K,2,false)=true, "Yes, Disadvantaged Community", "No")</f>
        <v>No</v>
      </c>
      <c r="D1020" s="42" t="str">
        <f>if(VLOOKUP($B1020,'Zip Codes Analysis'!$B:$K,3,false)&gt;1, "Yes, Rural Community", "No")</f>
        <v>No</v>
      </c>
      <c r="E1020" s="41" t="str">
        <f>if(VLOOKUP($B1020,'Zip Codes Analysis'!$B:$K,4,false)&gt;1, "Yes, Low Income Community", "No")</f>
        <v>No</v>
      </c>
      <c r="F1020" s="43" t="str">
        <f t="shared" ref="F1020:F1022" si="132">If(AND(J1020=FALSE,K1020=FALSE), "No","Yes, Program Services Eligible")</f>
        <v>Yes, Program Services Eligible</v>
      </c>
      <c r="G1020" s="43" t="str">
        <f t="shared" si="2"/>
        <v>No</v>
      </c>
      <c r="H1020" s="52" t="b">
        <f t="shared" si="3"/>
        <v>0</v>
      </c>
      <c r="I1020" s="51" t="b">
        <v>0</v>
      </c>
      <c r="J1020" s="51" t="b">
        <v>1</v>
      </c>
      <c r="K1020" s="51" t="b">
        <v>1</v>
      </c>
      <c r="L1020" s="53" t="b">
        <v>0</v>
      </c>
      <c r="M1020" s="53" t="b">
        <v>1</v>
      </c>
      <c r="N1020" s="53" t="b">
        <v>0</v>
      </c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</row>
    <row r="1021">
      <c r="A1021" s="1"/>
      <c r="B1021" s="59">
        <v>93102.0</v>
      </c>
      <c r="C1021" s="42" t="str">
        <f>if(VLOOKUP($B1021,'Zip Codes Analysis'!$B:$K,2,false)=true, "Yes, Disadvantaged Community", "No")</f>
        <v>No</v>
      </c>
      <c r="D1021" s="42" t="str">
        <f>if(VLOOKUP($B1021,'Zip Codes Analysis'!$B:$K,3,false)&gt;1, "Yes, Rural Community", "No")</f>
        <v>No</v>
      </c>
      <c r="E1021" s="41" t="str">
        <f>if(VLOOKUP($B1021,'Zip Codes Analysis'!$B:$K,4,false)&gt;1, "Yes, Low Income Community", "No")</f>
        <v>No</v>
      </c>
      <c r="F1021" s="43" t="str">
        <f t="shared" si="132"/>
        <v>Yes, Program Services Eligible</v>
      </c>
      <c r="G1021" s="43" t="str">
        <f t="shared" si="2"/>
        <v>No</v>
      </c>
      <c r="H1021" s="52" t="b">
        <f t="shared" si="3"/>
        <v>0</v>
      </c>
      <c r="I1021" s="59" t="b">
        <v>0</v>
      </c>
      <c r="J1021" s="59" t="b">
        <v>1</v>
      </c>
      <c r="K1021" s="59" t="b">
        <v>0</v>
      </c>
      <c r="L1021" s="57" t="b">
        <v>0</v>
      </c>
      <c r="M1021" s="57" t="b">
        <v>0</v>
      </c>
      <c r="N1021" s="57" t="b">
        <v>0</v>
      </c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</row>
    <row r="1022">
      <c r="A1022" s="1"/>
      <c r="B1022" s="59">
        <v>93103.0</v>
      </c>
      <c r="C1022" s="42" t="str">
        <f>if(VLOOKUP($B1022,'Zip Codes Analysis'!$B:$K,2,false)=true, "Yes, Disadvantaged Community", "No")</f>
        <v>No</v>
      </c>
      <c r="D1022" s="42" t="str">
        <f>if(VLOOKUP($B1022,'Zip Codes Analysis'!$B:$K,3,false)&gt;1, "Yes, Rural Community", "No")</f>
        <v>No</v>
      </c>
      <c r="E1022" s="41" t="str">
        <f>if(VLOOKUP($B1022,'Zip Codes Analysis'!$B:$K,4,false)&gt;1, "Yes, Low Income Community", "No")</f>
        <v>No</v>
      </c>
      <c r="F1022" s="43" t="str">
        <f t="shared" si="132"/>
        <v>Yes, Program Services Eligible</v>
      </c>
      <c r="G1022" s="43" t="str">
        <f t="shared" si="2"/>
        <v>No</v>
      </c>
      <c r="H1022" s="52" t="b">
        <f t="shared" si="3"/>
        <v>0</v>
      </c>
      <c r="I1022" s="59" t="b">
        <v>0</v>
      </c>
      <c r="J1022" s="59" t="b">
        <v>1</v>
      </c>
      <c r="K1022" s="59" t="b">
        <v>1</v>
      </c>
      <c r="L1022" s="57" t="b">
        <v>0</v>
      </c>
      <c r="M1022" s="57" t="b">
        <v>0</v>
      </c>
      <c r="N1022" s="57" t="b">
        <v>0</v>
      </c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</row>
    <row r="1023">
      <c r="A1023" s="37"/>
      <c r="B1023" s="61">
        <v>93104.0</v>
      </c>
      <c r="C1023" s="16" t="str">
        <f>if(VLOOKUP($B1023,'Zip Codes Analysis'!$B:$K,2,false)=true, "Yes, Disadvantaged Community", "No")</f>
        <v>No</v>
      </c>
      <c r="D1023" s="41" t="str">
        <f>if(VLOOKUP($B1023,'Zip Codes Analysis'!$B:$K,3,false)&gt;1, "Yes, Rural Community", "No")</f>
        <v>No</v>
      </c>
      <c r="E1023" s="41" t="str">
        <f>if(VLOOKUP($B1023,'Zip Codes Analysis'!$B:$K,4,false)&gt;1, "Yes, Low Income Community", "No")</f>
        <v>No</v>
      </c>
      <c r="F1023" s="43" t="str">
        <f>If(AND(J1023=FALSE,K1023=FALSE), "No","Yes, Program Service Eligible")</f>
        <v>No</v>
      </c>
      <c r="G1023" s="43" t="str">
        <f t="shared" si="2"/>
        <v>No</v>
      </c>
      <c r="H1023" s="34" t="b">
        <f t="shared" si="3"/>
        <v>0</v>
      </c>
      <c r="I1023" s="61" t="b">
        <v>0</v>
      </c>
      <c r="J1023" s="61" t="b">
        <v>0</v>
      </c>
      <c r="K1023" s="61" t="b">
        <v>0</v>
      </c>
      <c r="L1023" s="56" t="b">
        <v>0</v>
      </c>
      <c r="M1023" s="56" t="b">
        <v>0</v>
      </c>
      <c r="N1023" s="56" t="b">
        <v>0</v>
      </c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</row>
    <row r="1024">
      <c r="A1024" s="1"/>
      <c r="B1024" s="52">
        <v>93105.0</v>
      </c>
      <c r="C1024" s="42" t="str">
        <f>if(VLOOKUP($B1024,'Zip Codes Analysis'!$B:$K,2,false)=true, "Yes, Disadvantaged Community", "No")</f>
        <v>No</v>
      </c>
      <c r="D1024" s="42" t="str">
        <f>if(VLOOKUP($B1024,'Zip Codes Analysis'!$B:$K,3,false)&gt;1, "Yes, Rural Community", "No")</f>
        <v>Yes, Rural Community</v>
      </c>
      <c r="E1024" s="41" t="str">
        <f>if(VLOOKUP($B1024,'Zip Codes Analysis'!$B:$K,4,false)&gt;1, "Yes, Low Income Community", "No")</f>
        <v>No</v>
      </c>
      <c r="F1024" s="43" t="str">
        <f t="shared" ref="F1024:F1033" si="133">If(AND(J1024=FALSE,K1024=FALSE), "No","Yes, Program Services Eligible")</f>
        <v>Yes, Program Services Eligible</v>
      </c>
      <c r="G1024" s="43" t="str">
        <f t="shared" si="2"/>
        <v>Yes, Underserved Program Services Eligible</v>
      </c>
      <c r="H1024" s="52" t="b">
        <f t="shared" si="3"/>
        <v>1</v>
      </c>
      <c r="I1024" s="52" t="b">
        <v>1</v>
      </c>
      <c r="J1024" s="52" t="b">
        <v>1</v>
      </c>
      <c r="K1024" s="52" t="b">
        <v>1</v>
      </c>
      <c r="L1024" s="57" t="b">
        <v>0</v>
      </c>
      <c r="M1024" s="57" t="b">
        <v>1</v>
      </c>
      <c r="N1024" s="57" t="b">
        <v>0</v>
      </c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</row>
    <row r="1025">
      <c r="A1025" s="1"/>
      <c r="B1025" s="59">
        <v>93106.0</v>
      </c>
      <c r="C1025" s="42" t="str">
        <f>if(VLOOKUP($B1025,'Zip Codes Analysis'!$B:$K,2,false)=true, "Yes, Disadvantaged Community", "No")</f>
        <v>No</v>
      </c>
      <c r="D1025" s="42" t="str">
        <f>if(VLOOKUP($B1025,'Zip Codes Analysis'!$B:$K,3,false)&gt;1, "Yes, Rural Community", "No")</f>
        <v>No</v>
      </c>
      <c r="E1025" s="41" t="str">
        <f>if(VLOOKUP($B1025,'Zip Codes Analysis'!$B:$K,4,false)&gt;1, "Yes, Low Income Community", "No")</f>
        <v>No</v>
      </c>
      <c r="F1025" s="43" t="str">
        <f t="shared" si="133"/>
        <v>Yes, Program Services Eligible</v>
      </c>
      <c r="G1025" s="43" t="str">
        <f t="shared" si="2"/>
        <v>No</v>
      </c>
      <c r="H1025" s="52" t="b">
        <f t="shared" si="3"/>
        <v>0</v>
      </c>
      <c r="I1025" s="59" t="b">
        <v>0</v>
      </c>
      <c r="J1025" s="59" t="b">
        <v>1</v>
      </c>
      <c r="K1025" s="59" t="b">
        <v>1</v>
      </c>
      <c r="L1025" s="57" t="b">
        <v>0</v>
      </c>
      <c r="M1025" s="57" t="b">
        <v>0</v>
      </c>
      <c r="N1025" s="57" t="b">
        <v>0</v>
      </c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</row>
    <row r="1026">
      <c r="A1026" s="1"/>
      <c r="B1026" s="52">
        <v>93107.0</v>
      </c>
      <c r="C1026" s="42" t="str">
        <f>if(VLOOKUP($B1026,'Zip Codes Analysis'!$B:$K,2,false)=true, "Yes, Disadvantaged Community", "No")</f>
        <v>No</v>
      </c>
      <c r="D1026" s="42" t="str">
        <f>if(VLOOKUP($B1026,'Zip Codes Analysis'!$B:$K,3,false)&gt;1, "Yes, Rural Community", "No")</f>
        <v>No</v>
      </c>
      <c r="E1026" s="41" t="str">
        <f>if(VLOOKUP($B1026,'Zip Codes Analysis'!$B:$K,4,false)&gt;1, "Yes, Low Income Community", "No")</f>
        <v>No</v>
      </c>
      <c r="F1026" s="43" t="str">
        <f t="shared" si="133"/>
        <v>Yes, Program Services Eligible</v>
      </c>
      <c r="G1026" s="43" t="str">
        <f t="shared" si="2"/>
        <v>No</v>
      </c>
      <c r="H1026" s="52" t="b">
        <f t="shared" si="3"/>
        <v>0</v>
      </c>
      <c r="I1026" s="52" t="b">
        <v>0</v>
      </c>
      <c r="J1026" s="52" t="b">
        <v>1</v>
      </c>
      <c r="K1026" s="52" t="b">
        <v>0</v>
      </c>
      <c r="L1026" s="57" t="b">
        <v>0</v>
      </c>
      <c r="M1026" s="57" t="b">
        <v>0</v>
      </c>
      <c r="N1026" s="57" t="b">
        <v>0</v>
      </c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</row>
    <row r="1027">
      <c r="A1027" s="1"/>
      <c r="B1027" s="52">
        <v>93108.0</v>
      </c>
      <c r="C1027" s="42" t="str">
        <f>if(VLOOKUP($B1027,'Zip Codes Analysis'!$B:$K,2,false)=true, "Yes, Disadvantaged Community", "No")</f>
        <v>No</v>
      </c>
      <c r="D1027" s="42" t="str">
        <f>if(VLOOKUP($B1027,'Zip Codes Analysis'!$B:$K,3,false)&gt;1, "Yes, Rural Community", "No")</f>
        <v>No</v>
      </c>
      <c r="E1027" s="41" t="str">
        <f>if(VLOOKUP($B1027,'Zip Codes Analysis'!$B:$K,4,false)&gt;1, "Yes, Low Income Community", "No")</f>
        <v>No</v>
      </c>
      <c r="F1027" s="43" t="str">
        <f t="shared" si="133"/>
        <v>Yes, Program Services Eligible</v>
      </c>
      <c r="G1027" s="43" t="str">
        <f t="shared" si="2"/>
        <v>No</v>
      </c>
      <c r="H1027" s="52" t="b">
        <f t="shared" si="3"/>
        <v>0</v>
      </c>
      <c r="I1027" s="52" t="b">
        <v>0</v>
      </c>
      <c r="J1027" s="52" t="b">
        <v>1</v>
      </c>
      <c r="K1027" s="52" t="b">
        <v>1</v>
      </c>
      <c r="L1027" s="57" t="b">
        <v>0</v>
      </c>
      <c r="M1027" s="57" t="b">
        <v>0</v>
      </c>
      <c r="N1027" s="57" t="b">
        <v>0</v>
      </c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</row>
    <row r="1028">
      <c r="A1028" s="1"/>
      <c r="B1028" s="59">
        <v>93109.0</v>
      </c>
      <c r="C1028" s="42" t="str">
        <f>if(VLOOKUP($B1028,'Zip Codes Analysis'!$B:$K,2,false)=true, "Yes, Disadvantaged Community", "No")</f>
        <v>No</v>
      </c>
      <c r="D1028" s="42" t="str">
        <f>if(VLOOKUP($B1028,'Zip Codes Analysis'!$B:$K,3,false)&gt;1, "Yes, Rural Community", "No")</f>
        <v>No</v>
      </c>
      <c r="E1028" s="41" t="str">
        <f>if(VLOOKUP($B1028,'Zip Codes Analysis'!$B:$K,4,false)&gt;1, "Yes, Low Income Community", "No")</f>
        <v>No</v>
      </c>
      <c r="F1028" s="43" t="str">
        <f t="shared" si="133"/>
        <v>Yes, Program Services Eligible</v>
      </c>
      <c r="G1028" s="43" t="str">
        <f t="shared" si="2"/>
        <v>No</v>
      </c>
      <c r="H1028" s="52" t="b">
        <f t="shared" si="3"/>
        <v>0</v>
      </c>
      <c r="I1028" s="59" t="b">
        <v>0</v>
      </c>
      <c r="J1028" s="59" t="b">
        <v>1</v>
      </c>
      <c r="K1028" s="59" t="b">
        <v>1</v>
      </c>
      <c r="L1028" s="57" t="b">
        <v>0</v>
      </c>
      <c r="M1028" s="57" t="b">
        <v>0</v>
      </c>
      <c r="N1028" s="57" t="b">
        <v>0</v>
      </c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</row>
    <row r="1029">
      <c r="A1029" s="1"/>
      <c r="B1029" s="59">
        <v>93110.0</v>
      </c>
      <c r="C1029" s="42" t="str">
        <f>if(VLOOKUP($B1029,'Zip Codes Analysis'!$B:$K,2,false)=true, "Yes, Disadvantaged Community", "No")</f>
        <v>No</v>
      </c>
      <c r="D1029" s="42" t="str">
        <f>if(VLOOKUP($B1029,'Zip Codes Analysis'!$B:$K,3,false)&gt;1, "Yes, Rural Community", "No")</f>
        <v>No</v>
      </c>
      <c r="E1029" s="41" t="str">
        <f>if(VLOOKUP($B1029,'Zip Codes Analysis'!$B:$K,4,false)&gt;1, "Yes, Low Income Community", "No")</f>
        <v>No</v>
      </c>
      <c r="F1029" s="43" t="str">
        <f t="shared" si="133"/>
        <v>Yes, Program Services Eligible</v>
      </c>
      <c r="G1029" s="43" t="str">
        <f t="shared" si="2"/>
        <v>No</v>
      </c>
      <c r="H1029" s="52" t="b">
        <f t="shared" si="3"/>
        <v>0</v>
      </c>
      <c r="I1029" s="59" t="b">
        <v>0</v>
      </c>
      <c r="J1029" s="59" t="b">
        <v>1</v>
      </c>
      <c r="K1029" s="59" t="b">
        <v>1</v>
      </c>
      <c r="L1029" s="57" t="b">
        <v>0</v>
      </c>
      <c r="M1029" s="57" t="b">
        <v>1</v>
      </c>
      <c r="N1029" s="57" t="b">
        <v>0</v>
      </c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</row>
    <row r="1030">
      <c r="A1030" s="46"/>
      <c r="B1030" s="47">
        <v>93111.0</v>
      </c>
      <c r="C1030" s="41" t="str">
        <f>if(VLOOKUP($B1030,'Zip Codes Analysis'!$B:$K,2,false)=true, "Yes, Disadvantaged Community", "No")</f>
        <v>Yes, Disadvantaged Community</v>
      </c>
      <c r="D1030" s="42" t="str">
        <f>if(VLOOKUP($B1030,'Zip Codes Analysis'!$B:$K,3,false)&gt;1, "Yes, Rural Community", "No")</f>
        <v>No</v>
      </c>
      <c r="E1030" s="41" t="str">
        <f>if(VLOOKUP($B1030,'Zip Codes Analysis'!$B:$K,4,false)&gt;1, "Yes, Low Income Community", "No")</f>
        <v>No</v>
      </c>
      <c r="F1030" s="43" t="str">
        <f t="shared" si="133"/>
        <v>Yes, Program Services Eligible</v>
      </c>
      <c r="G1030" s="43" t="str">
        <f t="shared" si="2"/>
        <v>Yes, Underserved Program Services Eligible</v>
      </c>
      <c r="H1030" s="40" t="b">
        <f t="shared" si="3"/>
        <v>1</v>
      </c>
      <c r="I1030" s="47" t="b">
        <v>1</v>
      </c>
      <c r="J1030" s="47" t="b">
        <v>1</v>
      </c>
      <c r="K1030" s="47" t="b">
        <v>1</v>
      </c>
      <c r="L1030" s="48" t="b">
        <v>0</v>
      </c>
      <c r="M1030" s="48" t="b">
        <v>1</v>
      </c>
      <c r="N1030" s="48" t="b">
        <v>0</v>
      </c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</row>
    <row r="1031">
      <c r="A1031" s="37"/>
      <c r="B1031" s="40">
        <v>93116.0</v>
      </c>
      <c r="C1031" s="41" t="str">
        <f>if(VLOOKUP($B1031,'Zip Codes Analysis'!$B:$K,2,false)=true, "Yes, Disadvantaged Community", "No")</f>
        <v>Yes, Disadvantaged Community</v>
      </c>
      <c r="D1031" s="42" t="str">
        <f>if(VLOOKUP($B1031,'Zip Codes Analysis'!$B:$K,3,false)&gt;1, "Yes, Rural Community", "No")</f>
        <v>No</v>
      </c>
      <c r="E1031" s="41" t="str">
        <f>if(VLOOKUP($B1031,'Zip Codes Analysis'!$B:$K,4,false)&gt;1, "Yes, Low Income Community", "No")</f>
        <v>No</v>
      </c>
      <c r="F1031" s="43" t="str">
        <f t="shared" si="133"/>
        <v>Yes, Program Services Eligible</v>
      </c>
      <c r="G1031" s="43" t="str">
        <f t="shared" si="2"/>
        <v>Yes, Underserved Program Services Eligible</v>
      </c>
      <c r="H1031" s="40" t="b">
        <f t="shared" si="3"/>
        <v>1</v>
      </c>
      <c r="I1031" s="40" t="b">
        <v>1</v>
      </c>
      <c r="J1031" s="40" t="b">
        <v>1</v>
      </c>
      <c r="K1031" s="40" t="b">
        <v>0</v>
      </c>
      <c r="L1031" s="44" t="b">
        <v>0</v>
      </c>
      <c r="M1031" s="44" t="b">
        <v>0</v>
      </c>
      <c r="N1031" s="44" t="b">
        <v>0</v>
      </c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</row>
    <row r="1032">
      <c r="A1032" s="37"/>
      <c r="B1032" s="60">
        <v>93117.0</v>
      </c>
      <c r="C1032" s="41" t="str">
        <f>if(VLOOKUP($B1032,'Zip Codes Analysis'!$B:$K,2,false)=true, "Yes, Disadvantaged Community", "No")</f>
        <v>Yes, Disadvantaged Community</v>
      </c>
      <c r="D1032" s="42" t="str">
        <f>if(VLOOKUP($B1032,'Zip Codes Analysis'!$B:$K,3,false)&gt;1, "Yes, Rural Community", "No")</f>
        <v>No</v>
      </c>
      <c r="E1032" s="41" t="str">
        <f>if(VLOOKUP($B1032,'Zip Codes Analysis'!$B:$K,4,false)&gt;1, "Yes, Low Income Community", "No")</f>
        <v>Yes, Low Income Community</v>
      </c>
      <c r="F1032" s="43" t="str">
        <f t="shared" si="133"/>
        <v>Yes, Program Services Eligible</v>
      </c>
      <c r="G1032" s="43" t="str">
        <f t="shared" si="2"/>
        <v>Yes, Underserved Program Services Eligible</v>
      </c>
      <c r="H1032" s="40" t="b">
        <f t="shared" si="3"/>
        <v>1</v>
      </c>
      <c r="I1032" s="60" t="b">
        <v>1</v>
      </c>
      <c r="J1032" s="60" t="b">
        <v>1</v>
      </c>
      <c r="K1032" s="60" t="b">
        <v>1</v>
      </c>
      <c r="L1032" s="44" t="b">
        <v>0</v>
      </c>
      <c r="M1032" s="44" t="b">
        <v>1</v>
      </c>
      <c r="N1032" s="44" t="b">
        <v>0</v>
      </c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</row>
    <row r="1033">
      <c r="A1033" s="50"/>
      <c r="B1033" s="51">
        <v>93118.0</v>
      </c>
      <c r="C1033" s="42" t="str">
        <f>if(VLOOKUP($B1033,'Zip Codes Analysis'!$B:$K,2,false)=true, "Yes, Disadvantaged Community", "No")</f>
        <v>No</v>
      </c>
      <c r="D1033" s="42" t="str">
        <f>if(VLOOKUP($B1033,'Zip Codes Analysis'!$B:$K,3,false)&gt;1, "Yes, Rural Community", "No")</f>
        <v>No</v>
      </c>
      <c r="E1033" s="41" t="str">
        <f>if(VLOOKUP($B1033,'Zip Codes Analysis'!$B:$K,4,false)&gt;1, "Yes, Low Income Community", "No")</f>
        <v>No</v>
      </c>
      <c r="F1033" s="43" t="str">
        <f t="shared" si="133"/>
        <v>Yes, Program Services Eligible</v>
      </c>
      <c r="G1033" s="43" t="str">
        <f t="shared" si="2"/>
        <v>No</v>
      </c>
      <c r="H1033" s="52" t="b">
        <f t="shared" si="3"/>
        <v>0</v>
      </c>
      <c r="I1033" s="51" t="b">
        <v>0</v>
      </c>
      <c r="J1033" s="51" t="b">
        <v>1</v>
      </c>
      <c r="K1033" s="51" t="b">
        <v>0</v>
      </c>
      <c r="L1033" s="53" t="b">
        <v>0</v>
      </c>
      <c r="M1033" s="53" t="b">
        <v>0</v>
      </c>
      <c r="N1033" s="53" t="b">
        <v>0</v>
      </c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</row>
    <row r="1034">
      <c r="A1034" s="37"/>
      <c r="B1034" s="34">
        <v>93119.0</v>
      </c>
      <c r="C1034" s="16" t="str">
        <f>if(VLOOKUP($B1034,'Zip Codes Analysis'!$B:$K,2,false)=true, "Yes, Disadvantaged Community", "No")</f>
        <v>No</v>
      </c>
      <c r="D1034" s="41" t="str">
        <f>if(VLOOKUP($B1034,'Zip Codes Analysis'!$B:$K,3,false)&gt;1, "Yes, Rural Community", "No")</f>
        <v>No</v>
      </c>
      <c r="E1034" s="41" t="str">
        <f>if(VLOOKUP($B1034,'Zip Codes Analysis'!$B:$K,4,false)&gt;1, "Yes, Low Income Community", "No")</f>
        <v>No</v>
      </c>
      <c r="F1034" s="43" t="str">
        <f t="shared" ref="F1034:F1037" si="134">If(AND(J1034=FALSE,K1034=FALSE), "No","Yes, Program Service Eligible")</f>
        <v>No</v>
      </c>
      <c r="G1034" s="43" t="str">
        <f t="shared" si="2"/>
        <v>No</v>
      </c>
      <c r="H1034" s="34" t="b">
        <f t="shared" si="3"/>
        <v>0</v>
      </c>
      <c r="I1034" s="34" t="b">
        <v>0</v>
      </c>
      <c r="J1034" s="34" t="b">
        <v>0</v>
      </c>
      <c r="K1034" s="34" t="b">
        <v>0</v>
      </c>
      <c r="L1034" s="56" t="b">
        <v>0</v>
      </c>
      <c r="M1034" s="56" t="b">
        <v>0</v>
      </c>
      <c r="N1034" s="56" t="b">
        <v>0</v>
      </c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</row>
    <row r="1035">
      <c r="A1035" s="37"/>
      <c r="B1035" s="34">
        <v>93120.0</v>
      </c>
      <c r="C1035" s="16" t="str">
        <f>if(VLOOKUP($B1035,'Zip Codes Analysis'!$B:$K,2,false)=true, "Yes, Disadvantaged Community", "No")</f>
        <v>No</v>
      </c>
      <c r="D1035" s="41" t="str">
        <f>if(VLOOKUP($B1035,'Zip Codes Analysis'!$B:$K,3,false)&gt;1, "Yes, Rural Community", "No")</f>
        <v>No</v>
      </c>
      <c r="E1035" s="41" t="str">
        <f>if(VLOOKUP($B1035,'Zip Codes Analysis'!$B:$K,4,false)&gt;1, "Yes, Low Income Community", "No")</f>
        <v>No</v>
      </c>
      <c r="F1035" s="43" t="str">
        <f t="shared" si="134"/>
        <v>No</v>
      </c>
      <c r="G1035" s="43" t="str">
        <f t="shared" si="2"/>
        <v>No</v>
      </c>
      <c r="H1035" s="34" t="b">
        <f t="shared" si="3"/>
        <v>0</v>
      </c>
      <c r="I1035" s="34" t="b">
        <v>0</v>
      </c>
      <c r="J1035" s="34" t="b">
        <v>0</v>
      </c>
      <c r="K1035" s="34" t="b">
        <v>0</v>
      </c>
      <c r="L1035" s="56" t="b">
        <v>0</v>
      </c>
      <c r="M1035" s="56" t="b">
        <v>0</v>
      </c>
      <c r="N1035" s="56" t="b">
        <v>0</v>
      </c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</row>
    <row r="1036">
      <c r="A1036" s="37"/>
      <c r="B1036" s="34">
        <v>93121.0</v>
      </c>
      <c r="C1036" s="16" t="str">
        <f>if(VLOOKUP($B1036,'Zip Codes Analysis'!$B:$K,2,false)=true, "Yes, Disadvantaged Community", "No")</f>
        <v>No</v>
      </c>
      <c r="D1036" s="41" t="str">
        <f>if(VLOOKUP($B1036,'Zip Codes Analysis'!$B:$K,3,false)&gt;1, "Yes, Rural Community", "No")</f>
        <v>No</v>
      </c>
      <c r="E1036" s="41" t="str">
        <f>if(VLOOKUP($B1036,'Zip Codes Analysis'!$B:$K,4,false)&gt;1, "Yes, Low Income Community", "No")</f>
        <v>No</v>
      </c>
      <c r="F1036" s="43" t="str">
        <f t="shared" si="134"/>
        <v>No</v>
      </c>
      <c r="G1036" s="43" t="str">
        <f t="shared" si="2"/>
        <v>No</v>
      </c>
      <c r="H1036" s="34" t="b">
        <f t="shared" si="3"/>
        <v>0</v>
      </c>
      <c r="I1036" s="34" t="b">
        <v>0</v>
      </c>
      <c r="J1036" s="34" t="b">
        <v>0</v>
      </c>
      <c r="K1036" s="34" t="b">
        <v>0</v>
      </c>
      <c r="L1036" s="56" t="b">
        <v>0</v>
      </c>
      <c r="M1036" s="56" t="b">
        <v>0</v>
      </c>
      <c r="N1036" s="56" t="b">
        <v>0</v>
      </c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</row>
    <row r="1037">
      <c r="A1037" s="37"/>
      <c r="B1037" s="61">
        <v>93130.0</v>
      </c>
      <c r="C1037" s="16" t="str">
        <f>if(VLOOKUP($B1037,'Zip Codes Analysis'!$B:$K,2,false)=true, "Yes, Disadvantaged Community", "No")</f>
        <v>No</v>
      </c>
      <c r="D1037" s="41" t="str">
        <f>if(VLOOKUP($B1037,'Zip Codes Analysis'!$B:$K,3,false)&gt;1, "Yes, Rural Community", "No")</f>
        <v>No</v>
      </c>
      <c r="E1037" s="41" t="str">
        <f>if(VLOOKUP($B1037,'Zip Codes Analysis'!$B:$K,4,false)&gt;1, "Yes, Low Income Community", "No")</f>
        <v>No</v>
      </c>
      <c r="F1037" s="43" t="str">
        <f t="shared" si="134"/>
        <v>No</v>
      </c>
      <c r="G1037" s="43" t="str">
        <f t="shared" si="2"/>
        <v>No</v>
      </c>
      <c r="H1037" s="34" t="b">
        <f t="shared" si="3"/>
        <v>0</v>
      </c>
      <c r="I1037" s="61" t="b">
        <v>0</v>
      </c>
      <c r="J1037" s="61" t="b">
        <v>0</v>
      </c>
      <c r="K1037" s="61" t="b">
        <v>0</v>
      </c>
      <c r="L1037" s="56" t="b">
        <v>0</v>
      </c>
      <c r="M1037" s="56" t="b">
        <v>0</v>
      </c>
      <c r="N1037" s="56" t="b">
        <v>0</v>
      </c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</row>
    <row r="1038">
      <c r="A1038" s="1"/>
      <c r="B1038" s="59">
        <v>93140.0</v>
      </c>
      <c r="C1038" s="42" t="str">
        <f>if(VLOOKUP($B1038,'Zip Codes Analysis'!$B:$K,2,false)=true, "Yes, Disadvantaged Community", "No")</f>
        <v>No</v>
      </c>
      <c r="D1038" s="42" t="str">
        <f>if(VLOOKUP($B1038,'Zip Codes Analysis'!$B:$K,3,false)&gt;1, "Yes, Rural Community", "No")</f>
        <v>No</v>
      </c>
      <c r="E1038" s="41" t="str">
        <f>if(VLOOKUP($B1038,'Zip Codes Analysis'!$B:$K,4,false)&gt;1, "Yes, Low Income Community", "No")</f>
        <v>No</v>
      </c>
      <c r="F1038" s="43" t="str">
        <f>If(AND(J1038=FALSE,K1038=FALSE), "No","Yes, Program Services Eligible")</f>
        <v>Yes, Program Services Eligible</v>
      </c>
      <c r="G1038" s="43" t="str">
        <f t="shared" si="2"/>
        <v>No</v>
      </c>
      <c r="H1038" s="52" t="b">
        <f t="shared" si="3"/>
        <v>0</v>
      </c>
      <c r="I1038" s="59" t="b">
        <v>0</v>
      </c>
      <c r="J1038" s="59" t="b">
        <v>1</v>
      </c>
      <c r="K1038" s="59" t="b">
        <v>0</v>
      </c>
      <c r="L1038" s="57" t="b">
        <v>0</v>
      </c>
      <c r="M1038" s="57" t="b">
        <v>0</v>
      </c>
      <c r="N1038" s="57" t="b">
        <v>0</v>
      </c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</row>
    <row r="1039">
      <c r="A1039" s="37"/>
      <c r="B1039" s="34">
        <v>93150.0</v>
      </c>
      <c r="C1039" s="16" t="str">
        <f>if(VLOOKUP($B1039,'Zip Codes Analysis'!$B:$K,2,false)=true, "Yes, Disadvantaged Community", "No")</f>
        <v>No</v>
      </c>
      <c r="D1039" s="41" t="str">
        <f>if(VLOOKUP($B1039,'Zip Codes Analysis'!$B:$K,3,false)&gt;1, "Yes, Rural Community", "No")</f>
        <v>No</v>
      </c>
      <c r="E1039" s="41" t="str">
        <f>if(VLOOKUP($B1039,'Zip Codes Analysis'!$B:$K,4,false)&gt;1, "Yes, Low Income Community", "No")</f>
        <v>No</v>
      </c>
      <c r="F1039" s="43" t="str">
        <f>If(AND(J1039=FALSE,K1039=FALSE), "No","Yes, Program Service Eligible")</f>
        <v>No</v>
      </c>
      <c r="G1039" s="43" t="str">
        <f t="shared" si="2"/>
        <v>No</v>
      </c>
      <c r="H1039" s="34" t="b">
        <f t="shared" si="3"/>
        <v>0</v>
      </c>
      <c r="I1039" s="34" t="b">
        <v>0</v>
      </c>
      <c r="J1039" s="34" t="b">
        <v>0</v>
      </c>
      <c r="K1039" s="34" t="b">
        <v>0</v>
      </c>
      <c r="L1039" s="56" t="b">
        <v>0</v>
      </c>
      <c r="M1039" s="56" t="b">
        <v>0</v>
      </c>
      <c r="N1039" s="56" t="b">
        <v>0</v>
      </c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</row>
    <row r="1040">
      <c r="A1040" s="46"/>
      <c r="B1040" s="47">
        <v>93160.0</v>
      </c>
      <c r="C1040" s="41" t="str">
        <f>if(VLOOKUP($B1040,'Zip Codes Analysis'!$B:$K,2,false)=true, "Yes, Disadvantaged Community", "No")</f>
        <v>Yes, Disadvantaged Community</v>
      </c>
      <c r="D1040" s="42" t="str">
        <f>if(VLOOKUP($B1040,'Zip Codes Analysis'!$B:$K,3,false)&gt;1, "Yes, Rural Community", "No")</f>
        <v>No</v>
      </c>
      <c r="E1040" s="41" t="str">
        <f>if(VLOOKUP($B1040,'Zip Codes Analysis'!$B:$K,4,false)&gt;1, "Yes, Low Income Community", "No")</f>
        <v>No</v>
      </c>
      <c r="F1040" s="43" t="str">
        <f>If(AND(J1040=FALSE,K1040=FALSE), "No","Yes, Program Services Eligible")</f>
        <v>Yes, Program Services Eligible</v>
      </c>
      <c r="G1040" s="43" t="str">
        <f t="shared" si="2"/>
        <v>Yes, Underserved Program Services Eligible</v>
      </c>
      <c r="H1040" s="40" t="b">
        <f t="shared" si="3"/>
        <v>1</v>
      </c>
      <c r="I1040" s="47" t="b">
        <v>1</v>
      </c>
      <c r="J1040" s="47" t="b">
        <v>1</v>
      </c>
      <c r="K1040" s="47" t="b">
        <v>0</v>
      </c>
      <c r="L1040" s="48" t="b">
        <v>0</v>
      </c>
      <c r="M1040" s="48" t="b">
        <v>0</v>
      </c>
      <c r="N1040" s="48" t="b">
        <v>0</v>
      </c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</row>
    <row r="1041">
      <c r="A1041" s="37"/>
      <c r="B1041" s="34">
        <v>93190.0</v>
      </c>
      <c r="C1041" s="16" t="str">
        <f>if(VLOOKUP($B1041,'Zip Codes Analysis'!$B:$K,2,false)=true, "Yes, Disadvantaged Community", "No")</f>
        <v>No</v>
      </c>
      <c r="D1041" s="41" t="str">
        <f>if(VLOOKUP($B1041,'Zip Codes Analysis'!$B:$K,3,false)&gt;1, "Yes, Rural Community", "No")</f>
        <v>No</v>
      </c>
      <c r="E1041" s="41" t="str">
        <f>if(VLOOKUP($B1041,'Zip Codes Analysis'!$B:$K,4,false)&gt;1, "Yes, Low Income Community", "No")</f>
        <v>No</v>
      </c>
      <c r="F1041" s="43" t="str">
        <f>If(AND(J1041=FALSE,K1041=FALSE), "No","Yes, Program Service Eligible")</f>
        <v>No</v>
      </c>
      <c r="G1041" s="43" t="str">
        <f t="shared" si="2"/>
        <v>No</v>
      </c>
      <c r="H1041" s="34" t="b">
        <f t="shared" si="3"/>
        <v>0</v>
      </c>
      <c r="I1041" s="34" t="b">
        <v>0</v>
      </c>
      <c r="J1041" s="34" t="b">
        <v>0</v>
      </c>
      <c r="K1041" s="34" t="b">
        <v>0</v>
      </c>
      <c r="L1041" s="56" t="b">
        <v>0</v>
      </c>
      <c r="M1041" s="56" t="b">
        <v>0</v>
      </c>
      <c r="N1041" s="56" t="b">
        <v>0</v>
      </c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</row>
    <row r="1042">
      <c r="A1042" s="50"/>
      <c r="B1042" s="51">
        <v>93199.0</v>
      </c>
      <c r="C1042" s="42" t="str">
        <f>if(VLOOKUP($B1042,'Zip Codes Analysis'!$B:$K,2,false)=true, "Yes, Disadvantaged Community", "No")</f>
        <v>No</v>
      </c>
      <c r="D1042" s="42" t="str">
        <f>if(VLOOKUP($B1042,'Zip Codes Analysis'!$B:$K,3,false)&gt;1, "Yes, Rural Community", "No")</f>
        <v>No</v>
      </c>
      <c r="E1042" s="41" t="str">
        <f>if(VLOOKUP($B1042,'Zip Codes Analysis'!$B:$K,4,false)&gt;1, "Yes, Low Income Community", "No")</f>
        <v>No</v>
      </c>
      <c r="F1042" s="43" t="str">
        <f t="shared" ref="F1042:F1055" si="135">If(AND(J1042=FALSE,K1042=FALSE), "No","Yes, Program Services Eligible")</f>
        <v>Yes, Program Services Eligible</v>
      </c>
      <c r="G1042" s="43" t="str">
        <f t="shared" si="2"/>
        <v>No</v>
      </c>
      <c r="H1042" s="52" t="b">
        <f t="shared" si="3"/>
        <v>0</v>
      </c>
      <c r="I1042" s="51" t="b">
        <v>0</v>
      </c>
      <c r="J1042" s="51" t="b">
        <v>1</v>
      </c>
      <c r="K1042" s="51" t="b">
        <v>1</v>
      </c>
      <c r="L1042" s="53" t="b">
        <v>0</v>
      </c>
      <c r="M1042" s="53" t="b">
        <v>0</v>
      </c>
      <c r="N1042" s="53" t="b">
        <v>0</v>
      </c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</row>
    <row r="1043">
      <c r="A1043" s="46"/>
      <c r="B1043" s="47">
        <v>93201.0</v>
      </c>
      <c r="C1043" s="41" t="str">
        <f>if(VLOOKUP($B1043,'Zip Codes Analysis'!$B:$K,2,false)=true, "Yes, Disadvantaged Community", "No")</f>
        <v>Yes, Disadvantaged Community</v>
      </c>
      <c r="D1043" s="42" t="str">
        <f>if(VLOOKUP($B1043,'Zip Codes Analysis'!$B:$K,3,false)&gt;1, "Yes, Rural Community", "No")</f>
        <v>Yes, Rural Community</v>
      </c>
      <c r="E1043" s="41" t="str">
        <f>if(VLOOKUP($B1043,'Zip Codes Analysis'!$B:$K,4,false)&gt;1, "Yes, Low Income Community", "No")</f>
        <v>No</v>
      </c>
      <c r="F1043" s="43" t="str">
        <f t="shared" si="135"/>
        <v>Yes, Program Services Eligible</v>
      </c>
      <c r="G1043" s="43" t="str">
        <f t="shared" si="2"/>
        <v>Yes, Underserved Program Services Eligible</v>
      </c>
      <c r="H1043" s="40" t="b">
        <f t="shared" si="3"/>
        <v>1</v>
      </c>
      <c r="I1043" s="47" t="b">
        <v>1</v>
      </c>
      <c r="J1043" s="47" t="b">
        <v>0</v>
      </c>
      <c r="K1043" s="47" t="b">
        <v>1</v>
      </c>
      <c r="L1043" s="48" t="b">
        <v>0</v>
      </c>
      <c r="M1043" s="48" t="b">
        <v>1</v>
      </c>
      <c r="N1043" s="48" t="b">
        <v>0</v>
      </c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</row>
    <row r="1044">
      <c r="A1044" s="46"/>
      <c r="B1044" s="47">
        <v>93202.0</v>
      </c>
      <c r="C1044" s="41" t="str">
        <f>if(VLOOKUP($B1044,'Zip Codes Analysis'!$B:$K,2,false)=true, "Yes, Disadvantaged Community", "No")</f>
        <v>Yes, Disadvantaged Community</v>
      </c>
      <c r="D1044" s="42" t="str">
        <f>if(VLOOKUP($B1044,'Zip Codes Analysis'!$B:$K,3,false)&gt;1, "Yes, Rural Community", "No")</f>
        <v>No</v>
      </c>
      <c r="E1044" s="41" t="str">
        <f>if(VLOOKUP($B1044,'Zip Codes Analysis'!$B:$K,4,false)&gt;1, "Yes, Low Income Community", "No")</f>
        <v>No</v>
      </c>
      <c r="F1044" s="43" t="str">
        <f t="shared" si="135"/>
        <v>Yes, Program Services Eligible</v>
      </c>
      <c r="G1044" s="43" t="str">
        <f t="shared" si="2"/>
        <v>Yes, Underserved Program Services Eligible</v>
      </c>
      <c r="H1044" s="40" t="b">
        <f t="shared" si="3"/>
        <v>1</v>
      </c>
      <c r="I1044" s="47" t="b">
        <v>1</v>
      </c>
      <c r="J1044" s="47" t="b">
        <v>1</v>
      </c>
      <c r="K1044" s="47" t="b">
        <v>1</v>
      </c>
      <c r="L1044" s="48" t="b">
        <v>0</v>
      </c>
      <c r="M1044" s="48" t="b">
        <v>1</v>
      </c>
      <c r="N1044" s="48" t="b">
        <v>0</v>
      </c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</row>
    <row r="1045">
      <c r="A1045" s="46"/>
      <c r="B1045" s="47">
        <v>93203.0</v>
      </c>
      <c r="C1045" s="41" t="str">
        <f>if(VLOOKUP($B1045,'Zip Codes Analysis'!$B:$K,2,false)=true, "Yes, Disadvantaged Community", "No")</f>
        <v>Yes, Disadvantaged Community</v>
      </c>
      <c r="D1045" s="42" t="str">
        <f>if(VLOOKUP($B1045,'Zip Codes Analysis'!$B:$K,3,false)&gt;1, "Yes, Rural Community", "No")</f>
        <v>Yes, Rural Community</v>
      </c>
      <c r="E1045" s="41" t="str">
        <f>if(VLOOKUP($B1045,'Zip Codes Analysis'!$B:$K,4,false)&gt;1, "Yes, Low Income Community", "No")</f>
        <v>No</v>
      </c>
      <c r="F1045" s="43" t="str">
        <f t="shared" si="135"/>
        <v>Yes, Program Services Eligible</v>
      </c>
      <c r="G1045" s="43" t="str">
        <f t="shared" si="2"/>
        <v>Yes, Underserved Program Services Eligible</v>
      </c>
      <c r="H1045" s="40" t="b">
        <f t="shared" si="3"/>
        <v>1</v>
      </c>
      <c r="I1045" s="47" t="b">
        <v>1</v>
      </c>
      <c r="J1045" s="47" t="b">
        <v>0</v>
      </c>
      <c r="K1045" s="47" t="b">
        <v>1</v>
      </c>
      <c r="L1045" s="48" t="b">
        <v>0</v>
      </c>
      <c r="M1045" s="48" t="b">
        <v>1</v>
      </c>
      <c r="N1045" s="48" t="b">
        <v>0</v>
      </c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</row>
    <row r="1046">
      <c r="A1046" s="37"/>
      <c r="B1046" s="40">
        <v>93204.0</v>
      </c>
      <c r="C1046" s="41" t="str">
        <f>if(VLOOKUP($B1046,'Zip Codes Analysis'!$B:$K,2,false)=true, "Yes, Disadvantaged Community", "No")</f>
        <v>Yes, Disadvantaged Community</v>
      </c>
      <c r="D1046" s="42" t="str">
        <f>if(VLOOKUP($B1046,'Zip Codes Analysis'!$B:$K,3,false)&gt;1, "Yes, Rural Community", "No")</f>
        <v>Yes, Rural Community</v>
      </c>
      <c r="E1046" s="41" t="str">
        <f>if(VLOOKUP($B1046,'Zip Codes Analysis'!$B:$K,4,false)&gt;1, "Yes, Low Income Community", "No")</f>
        <v>No</v>
      </c>
      <c r="F1046" s="43" t="str">
        <f t="shared" si="135"/>
        <v>Yes, Program Services Eligible</v>
      </c>
      <c r="G1046" s="43" t="str">
        <f t="shared" si="2"/>
        <v>Yes, Underserved Program Services Eligible</v>
      </c>
      <c r="H1046" s="40" t="b">
        <f t="shared" si="3"/>
        <v>1</v>
      </c>
      <c r="I1046" s="40" t="b">
        <v>1</v>
      </c>
      <c r="J1046" s="40" t="b">
        <v>0</v>
      </c>
      <c r="K1046" s="40" t="b">
        <v>1</v>
      </c>
      <c r="L1046" s="44" t="b">
        <v>0</v>
      </c>
      <c r="M1046" s="44" t="b">
        <v>1</v>
      </c>
      <c r="N1046" s="44" t="b">
        <v>0</v>
      </c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</row>
    <row r="1047">
      <c r="A1047" s="37"/>
      <c r="B1047" s="40">
        <v>93205.0</v>
      </c>
      <c r="C1047" s="41" t="str">
        <f>if(VLOOKUP($B1047,'Zip Codes Analysis'!$B:$K,2,false)=true, "Yes, Disadvantaged Community", "No")</f>
        <v>Yes, Disadvantaged Community</v>
      </c>
      <c r="D1047" s="42" t="str">
        <f>if(VLOOKUP($B1047,'Zip Codes Analysis'!$B:$K,3,false)&gt;1, "Yes, Rural Community", "No")</f>
        <v>Yes, Rural Community</v>
      </c>
      <c r="E1047" s="41" t="str">
        <f>if(VLOOKUP($B1047,'Zip Codes Analysis'!$B:$K,4,false)&gt;1, "Yes, Low Income Community", "No")</f>
        <v>No</v>
      </c>
      <c r="F1047" s="43" t="str">
        <f t="shared" si="135"/>
        <v>Yes, Program Services Eligible</v>
      </c>
      <c r="G1047" s="43" t="str">
        <f t="shared" si="2"/>
        <v>Yes, Underserved Program Services Eligible</v>
      </c>
      <c r="H1047" s="40" t="b">
        <f t="shared" si="3"/>
        <v>1</v>
      </c>
      <c r="I1047" s="40" t="b">
        <v>1</v>
      </c>
      <c r="J1047" s="40" t="b">
        <v>1</v>
      </c>
      <c r="K1047" s="40" t="b">
        <v>0</v>
      </c>
      <c r="L1047" s="44" t="b">
        <v>0</v>
      </c>
      <c r="M1047" s="44" t="b">
        <v>0</v>
      </c>
      <c r="N1047" s="44" t="b">
        <v>0</v>
      </c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</row>
    <row r="1048">
      <c r="A1048" s="37"/>
      <c r="B1048" s="60">
        <v>93206.0</v>
      </c>
      <c r="C1048" s="41" t="str">
        <f>if(VLOOKUP($B1048,'Zip Codes Analysis'!$B:$K,2,false)=true, "Yes, Disadvantaged Community", "No")</f>
        <v>Yes, Disadvantaged Community</v>
      </c>
      <c r="D1048" s="42" t="str">
        <f>if(VLOOKUP($B1048,'Zip Codes Analysis'!$B:$K,3,false)&gt;1, "Yes, Rural Community", "No")</f>
        <v>Yes, Rural Community</v>
      </c>
      <c r="E1048" s="41" t="str">
        <f>if(VLOOKUP($B1048,'Zip Codes Analysis'!$B:$K,4,false)&gt;1, "Yes, Low Income Community", "No")</f>
        <v>No</v>
      </c>
      <c r="F1048" s="43" t="str">
        <f t="shared" si="135"/>
        <v>Yes, Program Services Eligible</v>
      </c>
      <c r="G1048" s="43" t="str">
        <f t="shared" si="2"/>
        <v>Yes, Underserved Program Services Eligible</v>
      </c>
      <c r="H1048" s="40" t="b">
        <f t="shared" si="3"/>
        <v>1</v>
      </c>
      <c r="I1048" s="60" t="b">
        <v>1</v>
      </c>
      <c r="J1048" s="60" t="b">
        <v>0</v>
      </c>
      <c r="K1048" s="60" t="b">
        <v>1</v>
      </c>
      <c r="L1048" s="44" t="b">
        <v>0</v>
      </c>
      <c r="M1048" s="44" t="b">
        <v>1</v>
      </c>
      <c r="N1048" s="44" t="b">
        <v>0</v>
      </c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</row>
    <row r="1049">
      <c r="A1049" s="37"/>
      <c r="B1049" s="60">
        <v>93207.0</v>
      </c>
      <c r="C1049" s="41" t="str">
        <f>if(VLOOKUP($B1049,'Zip Codes Analysis'!$B:$K,2,false)=true, "Yes, Disadvantaged Community", "No")</f>
        <v>Yes, Disadvantaged Community</v>
      </c>
      <c r="D1049" s="42" t="str">
        <f>if(VLOOKUP($B1049,'Zip Codes Analysis'!$B:$K,3,false)&gt;1, "Yes, Rural Community", "No")</f>
        <v>Yes, Rural Community</v>
      </c>
      <c r="E1049" s="41" t="str">
        <f>if(VLOOKUP($B1049,'Zip Codes Analysis'!$B:$K,4,false)&gt;1, "Yes, Low Income Community", "No")</f>
        <v>No</v>
      </c>
      <c r="F1049" s="43" t="str">
        <f t="shared" si="135"/>
        <v>Yes, Program Services Eligible</v>
      </c>
      <c r="G1049" s="43" t="str">
        <f t="shared" si="2"/>
        <v>Yes, Underserved Program Services Eligible</v>
      </c>
      <c r="H1049" s="40" t="b">
        <f t="shared" si="3"/>
        <v>1</v>
      </c>
      <c r="I1049" s="60" t="b">
        <v>1</v>
      </c>
      <c r="J1049" s="60" t="b">
        <v>1</v>
      </c>
      <c r="K1049" s="60" t="b">
        <v>0</v>
      </c>
      <c r="L1049" s="44" t="b">
        <v>0</v>
      </c>
      <c r="M1049" s="44" t="b">
        <v>0</v>
      </c>
      <c r="N1049" s="44" t="b">
        <v>0</v>
      </c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</row>
    <row r="1050">
      <c r="A1050" s="1"/>
      <c r="B1050" s="59">
        <v>93208.0</v>
      </c>
      <c r="C1050" s="42" t="str">
        <f>if(VLOOKUP($B1050,'Zip Codes Analysis'!$B:$K,2,false)=true, "Yes, Disadvantaged Community", "No")</f>
        <v>No</v>
      </c>
      <c r="D1050" s="42" t="str">
        <f>if(VLOOKUP($B1050,'Zip Codes Analysis'!$B:$K,3,false)&gt;1, "Yes, Rural Community", "No")</f>
        <v>Yes, Rural Community</v>
      </c>
      <c r="E1050" s="41" t="str">
        <f>if(VLOOKUP($B1050,'Zip Codes Analysis'!$B:$K,4,false)&gt;1, "Yes, Low Income Community", "No")</f>
        <v>No</v>
      </c>
      <c r="F1050" s="43" t="str">
        <f t="shared" si="135"/>
        <v>Yes, Program Services Eligible</v>
      </c>
      <c r="G1050" s="43" t="str">
        <f t="shared" si="2"/>
        <v>Yes, Underserved Program Services Eligible</v>
      </c>
      <c r="H1050" s="52" t="b">
        <f t="shared" si="3"/>
        <v>1</v>
      </c>
      <c r="I1050" s="59" t="b">
        <v>1</v>
      </c>
      <c r="J1050" s="59" t="b">
        <v>1</v>
      </c>
      <c r="K1050" s="59" t="b">
        <v>0</v>
      </c>
      <c r="L1050" s="57" t="b">
        <v>0</v>
      </c>
      <c r="M1050" s="57" t="b">
        <v>0</v>
      </c>
      <c r="N1050" s="57" t="b">
        <v>0</v>
      </c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</row>
    <row r="1051">
      <c r="A1051" s="37"/>
      <c r="B1051" s="60">
        <v>93212.0</v>
      </c>
      <c r="C1051" s="41" t="str">
        <f>if(VLOOKUP($B1051,'Zip Codes Analysis'!$B:$K,2,false)=true, "Yes, Disadvantaged Community", "No")</f>
        <v>Yes, Disadvantaged Community</v>
      </c>
      <c r="D1051" s="42" t="str">
        <f>if(VLOOKUP($B1051,'Zip Codes Analysis'!$B:$K,3,false)&gt;1, "Yes, Rural Community", "No")</f>
        <v>Yes, Rural Community</v>
      </c>
      <c r="E1051" s="41" t="str">
        <f>if(VLOOKUP($B1051,'Zip Codes Analysis'!$B:$K,4,false)&gt;1, "Yes, Low Income Community", "No")</f>
        <v>No</v>
      </c>
      <c r="F1051" s="43" t="str">
        <f t="shared" si="135"/>
        <v>Yes, Program Services Eligible</v>
      </c>
      <c r="G1051" s="43" t="str">
        <f t="shared" si="2"/>
        <v>Yes, Underserved Program Services Eligible</v>
      </c>
      <c r="H1051" s="40" t="b">
        <f t="shared" si="3"/>
        <v>1</v>
      </c>
      <c r="I1051" s="60" t="b">
        <v>1</v>
      </c>
      <c r="J1051" s="60" t="b">
        <v>1</v>
      </c>
      <c r="K1051" s="60" t="b">
        <v>1</v>
      </c>
      <c r="L1051" s="44" t="b">
        <v>0</v>
      </c>
      <c r="M1051" s="44" t="b">
        <v>1</v>
      </c>
      <c r="N1051" s="44" t="b">
        <v>0</v>
      </c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</row>
    <row r="1052">
      <c r="A1052" s="37"/>
      <c r="B1052" s="40">
        <v>93215.0</v>
      </c>
      <c r="C1052" s="41" t="str">
        <f>if(VLOOKUP($B1052,'Zip Codes Analysis'!$B:$K,2,false)=true, "Yes, Disadvantaged Community", "No")</f>
        <v>Yes, Disadvantaged Community</v>
      </c>
      <c r="D1052" s="42" t="str">
        <f>if(VLOOKUP($B1052,'Zip Codes Analysis'!$B:$K,3,false)&gt;1, "Yes, Rural Community", "No")</f>
        <v>Yes, Rural Community</v>
      </c>
      <c r="E1052" s="41" t="str">
        <f>if(VLOOKUP($B1052,'Zip Codes Analysis'!$B:$K,4,false)&gt;1, "Yes, Low Income Community", "No")</f>
        <v>No</v>
      </c>
      <c r="F1052" s="43" t="str">
        <f t="shared" si="135"/>
        <v>Yes, Program Services Eligible</v>
      </c>
      <c r="G1052" s="43" t="str">
        <f t="shared" si="2"/>
        <v>Yes, Underserved Program Services Eligible</v>
      </c>
      <c r="H1052" s="40" t="b">
        <f t="shared" si="3"/>
        <v>1</v>
      </c>
      <c r="I1052" s="40" t="b">
        <v>1</v>
      </c>
      <c r="J1052" s="40" t="b">
        <v>1</v>
      </c>
      <c r="K1052" s="40" t="b">
        <v>1</v>
      </c>
      <c r="L1052" s="44" t="b">
        <v>0</v>
      </c>
      <c r="M1052" s="44" t="b">
        <v>1</v>
      </c>
      <c r="N1052" s="44" t="b">
        <v>0</v>
      </c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</row>
    <row r="1053">
      <c r="A1053" s="1"/>
      <c r="B1053" s="59">
        <v>93216.0</v>
      </c>
      <c r="C1053" s="42" t="str">
        <f>if(VLOOKUP($B1053,'Zip Codes Analysis'!$B:$K,2,false)=true, "Yes, Disadvantaged Community", "No")</f>
        <v>No</v>
      </c>
      <c r="D1053" s="42" t="str">
        <f>if(VLOOKUP($B1053,'Zip Codes Analysis'!$B:$K,3,false)&gt;1, "Yes, Rural Community", "No")</f>
        <v>No</v>
      </c>
      <c r="E1053" s="41" t="str">
        <f>if(VLOOKUP($B1053,'Zip Codes Analysis'!$B:$K,4,false)&gt;1, "Yes, Low Income Community", "No")</f>
        <v>No</v>
      </c>
      <c r="F1053" s="43" t="str">
        <f t="shared" si="135"/>
        <v>Yes, Program Services Eligible</v>
      </c>
      <c r="G1053" s="43" t="str">
        <f t="shared" si="2"/>
        <v>No</v>
      </c>
      <c r="H1053" s="52" t="b">
        <f t="shared" si="3"/>
        <v>0</v>
      </c>
      <c r="I1053" s="59" t="b">
        <v>0</v>
      </c>
      <c r="J1053" s="59" t="b">
        <v>1</v>
      </c>
      <c r="K1053" s="59" t="b">
        <v>0</v>
      </c>
      <c r="L1053" s="57" t="b">
        <v>0</v>
      </c>
      <c r="M1053" s="57" t="b">
        <v>0</v>
      </c>
      <c r="N1053" s="57" t="b">
        <v>0</v>
      </c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</row>
    <row r="1054">
      <c r="A1054" s="37"/>
      <c r="B1054" s="40">
        <v>93218.0</v>
      </c>
      <c r="C1054" s="41" t="str">
        <f>if(VLOOKUP($B1054,'Zip Codes Analysis'!$B:$K,2,false)=true, "Yes, Disadvantaged Community", "No")</f>
        <v>Yes, Disadvantaged Community</v>
      </c>
      <c r="D1054" s="42" t="str">
        <f>if(VLOOKUP($B1054,'Zip Codes Analysis'!$B:$K,3,false)&gt;1, "Yes, Rural Community", "No")</f>
        <v>Yes, Rural Community</v>
      </c>
      <c r="E1054" s="41" t="str">
        <f>if(VLOOKUP($B1054,'Zip Codes Analysis'!$B:$K,4,false)&gt;1, "Yes, Low Income Community", "No")</f>
        <v>No</v>
      </c>
      <c r="F1054" s="43" t="str">
        <f t="shared" si="135"/>
        <v>Yes, Program Services Eligible</v>
      </c>
      <c r="G1054" s="43" t="str">
        <f t="shared" si="2"/>
        <v>Yes, Underserved Program Services Eligible</v>
      </c>
      <c r="H1054" s="40" t="b">
        <f t="shared" si="3"/>
        <v>1</v>
      </c>
      <c r="I1054" s="40" t="b">
        <v>1</v>
      </c>
      <c r="J1054" s="40" t="b">
        <v>1</v>
      </c>
      <c r="K1054" s="40" t="b">
        <v>0</v>
      </c>
      <c r="L1054" s="44" t="b">
        <v>0</v>
      </c>
      <c r="M1054" s="44" t="b">
        <v>0</v>
      </c>
      <c r="N1054" s="44" t="b">
        <v>0</v>
      </c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</row>
    <row r="1055">
      <c r="A1055" s="37"/>
      <c r="B1055" s="40">
        <v>93219.0</v>
      </c>
      <c r="C1055" s="41" t="str">
        <f>if(VLOOKUP($B1055,'Zip Codes Analysis'!$B:$K,2,false)=true, "Yes, Disadvantaged Community", "No")</f>
        <v>Yes, Disadvantaged Community</v>
      </c>
      <c r="D1055" s="42" t="str">
        <f>if(VLOOKUP($B1055,'Zip Codes Analysis'!$B:$K,3,false)&gt;1, "Yes, Rural Community", "No")</f>
        <v>Yes, Rural Community</v>
      </c>
      <c r="E1055" s="41" t="str">
        <f>if(VLOOKUP($B1055,'Zip Codes Analysis'!$B:$K,4,false)&gt;1, "Yes, Low Income Community", "No")</f>
        <v>No</v>
      </c>
      <c r="F1055" s="43" t="str">
        <f t="shared" si="135"/>
        <v>Yes, Program Services Eligible</v>
      </c>
      <c r="G1055" s="43" t="str">
        <f t="shared" si="2"/>
        <v>Yes, Underserved Program Services Eligible</v>
      </c>
      <c r="H1055" s="40" t="b">
        <f t="shared" si="3"/>
        <v>1</v>
      </c>
      <c r="I1055" s="40" t="b">
        <v>1</v>
      </c>
      <c r="J1055" s="40" t="b">
        <v>1</v>
      </c>
      <c r="K1055" s="40" t="b">
        <v>1</v>
      </c>
      <c r="L1055" s="44" t="b">
        <v>0</v>
      </c>
      <c r="M1055" s="44" t="b">
        <v>1</v>
      </c>
      <c r="N1055" s="44" t="b">
        <v>0</v>
      </c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</row>
    <row r="1056">
      <c r="A1056" s="37"/>
      <c r="B1056" s="61">
        <v>93220.0</v>
      </c>
      <c r="C1056" s="16" t="str">
        <f>if(VLOOKUP($B1056,'Zip Codes Analysis'!$B:$K,2,false)=true, "Yes, Disadvantaged Community", "No")</f>
        <v>Yes, Disadvantaged Community</v>
      </c>
      <c r="D1056" s="41" t="str">
        <f>if(VLOOKUP($B1056,'Zip Codes Analysis'!$B:$K,3,false)&gt;1, "Yes, Rural Community", "No")</f>
        <v>No</v>
      </c>
      <c r="E1056" s="41" t="str">
        <f>if(VLOOKUP($B1056,'Zip Codes Analysis'!$B:$K,4,false)&gt;1, "Yes, Low Income Community", "No")</f>
        <v>No</v>
      </c>
      <c r="F1056" s="43" t="str">
        <f>If(AND(J1056=FALSE,K1056=FALSE), "No","Yes, Program Service Eligible")</f>
        <v>No</v>
      </c>
      <c r="G1056" s="43" t="str">
        <f t="shared" si="2"/>
        <v>Yes, Underserved Program Services Eligible</v>
      </c>
      <c r="H1056" s="34" t="b">
        <f t="shared" si="3"/>
        <v>1</v>
      </c>
      <c r="I1056" s="61" t="b">
        <v>1</v>
      </c>
      <c r="J1056" s="61" t="b">
        <v>0</v>
      </c>
      <c r="K1056" s="61" t="b">
        <v>0</v>
      </c>
      <c r="L1056" s="56" t="b">
        <v>0</v>
      </c>
      <c r="M1056" s="56" t="b">
        <v>0</v>
      </c>
      <c r="N1056" s="56" t="b">
        <v>0</v>
      </c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</row>
    <row r="1057">
      <c r="A1057" s="37"/>
      <c r="B1057" s="60">
        <v>93221.0</v>
      </c>
      <c r="C1057" s="41" t="str">
        <f>if(VLOOKUP($B1057,'Zip Codes Analysis'!$B:$K,2,false)=true, "Yes, Disadvantaged Community", "No")</f>
        <v>Yes, Disadvantaged Community</v>
      </c>
      <c r="D1057" s="42" t="str">
        <f>if(VLOOKUP($B1057,'Zip Codes Analysis'!$B:$K,3,false)&gt;1, "Yes, Rural Community", "No")</f>
        <v>Yes, Rural Community</v>
      </c>
      <c r="E1057" s="41" t="str">
        <f>if(VLOOKUP($B1057,'Zip Codes Analysis'!$B:$K,4,false)&gt;1, "Yes, Low Income Community", "No")</f>
        <v>No</v>
      </c>
      <c r="F1057" s="43" t="str">
        <f t="shared" ref="F1057:F1064" si="136">If(AND(J1057=FALSE,K1057=FALSE), "No","Yes, Program Services Eligible")</f>
        <v>Yes, Program Services Eligible</v>
      </c>
      <c r="G1057" s="43" t="str">
        <f t="shared" si="2"/>
        <v>Yes, Underserved Program Services Eligible</v>
      </c>
      <c r="H1057" s="40" t="b">
        <f t="shared" si="3"/>
        <v>1</v>
      </c>
      <c r="I1057" s="60" t="b">
        <v>1</v>
      </c>
      <c r="J1057" s="60" t="b">
        <v>1</v>
      </c>
      <c r="K1057" s="60" t="b">
        <v>1</v>
      </c>
      <c r="L1057" s="44" t="b">
        <v>0</v>
      </c>
      <c r="M1057" s="44" t="b">
        <v>0</v>
      </c>
      <c r="N1057" s="44" t="b">
        <v>0</v>
      </c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</row>
    <row r="1058">
      <c r="A1058" s="1"/>
      <c r="B1058" s="59">
        <v>93222.0</v>
      </c>
      <c r="C1058" s="42" t="str">
        <f>if(VLOOKUP($B1058,'Zip Codes Analysis'!$B:$K,2,false)=true, "Yes, Disadvantaged Community", "No")</f>
        <v>No</v>
      </c>
      <c r="D1058" s="42" t="str">
        <f>if(VLOOKUP($B1058,'Zip Codes Analysis'!$B:$K,3,false)&gt;1, "Yes, Rural Community", "No")</f>
        <v>Yes, Rural Community</v>
      </c>
      <c r="E1058" s="41" t="str">
        <f>if(VLOOKUP($B1058,'Zip Codes Analysis'!$B:$K,4,false)&gt;1, "Yes, Low Income Community", "No")</f>
        <v>No</v>
      </c>
      <c r="F1058" s="43" t="str">
        <f t="shared" si="136"/>
        <v>Yes, Program Services Eligible</v>
      </c>
      <c r="G1058" s="43" t="str">
        <f t="shared" si="2"/>
        <v>Yes, Underserved Program Services Eligible</v>
      </c>
      <c r="H1058" s="52" t="b">
        <f t="shared" si="3"/>
        <v>1</v>
      </c>
      <c r="I1058" s="59" t="b">
        <v>1</v>
      </c>
      <c r="J1058" s="59" t="b">
        <v>1</v>
      </c>
      <c r="K1058" s="59" t="b">
        <v>0</v>
      </c>
      <c r="L1058" s="57" t="b">
        <v>0</v>
      </c>
      <c r="M1058" s="57" t="b">
        <v>0</v>
      </c>
      <c r="N1058" s="57" t="b">
        <v>0</v>
      </c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</row>
    <row r="1059">
      <c r="A1059" s="37"/>
      <c r="B1059" s="60">
        <v>93223.0</v>
      </c>
      <c r="C1059" s="41" t="str">
        <f>if(VLOOKUP($B1059,'Zip Codes Analysis'!$B:$K,2,false)=true, "Yes, Disadvantaged Community", "No")</f>
        <v>Yes, Disadvantaged Community</v>
      </c>
      <c r="D1059" s="42" t="str">
        <f>if(VLOOKUP($B1059,'Zip Codes Analysis'!$B:$K,3,false)&gt;1, "Yes, Rural Community", "No")</f>
        <v>No</v>
      </c>
      <c r="E1059" s="41" t="str">
        <f>if(VLOOKUP($B1059,'Zip Codes Analysis'!$B:$K,4,false)&gt;1, "Yes, Low Income Community", "No")</f>
        <v>No</v>
      </c>
      <c r="F1059" s="43" t="str">
        <f t="shared" si="136"/>
        <v>Yes, Program Services Eligible</v>
      </c>
      <c r="G1059" s="43" t="str">
        <f t="shared" si="2"/>
        <v>Yes, Underserved Program Services Eligible</v>
      </c>
      <c r="H1059" s="40" t="b">
        <f t="shared" si="3"/>
        <v>1</v>
      </c>
      <c r="I1059" s="60" t="b">
        <v>1</v>
      </c>
      <c r="J1059" s="60" t="b">
        <v>1</v>
      </c>
      <c r="K1059" s="60" t="b">
        <v>1</v>
      </c>
      <c r="L1059" s="44" t="b">
        <v>0</v>
      </c>
      <c r="M1059" s="44" t="b">
        <v>0</v>
      </c>
      <c r="N1059" s="44" t="b">
        <v>0</v>
      </c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</row>
    <row r="1060">
      <c r="A1060" s="37"/>
      <c r="B1060" s="60">
        <v>93224.0</v>
      </c>
      <c r="C1060" s="41" t="str">
        <f>if(VLOOKUP($B1060,'Zip Codes Analysis'!$B:$K,2,false)=true, "Yes, Disadvantaged Community", "No")</f>
        <v>Yes, Disadvantaged Community</v>
      </c>
      <c r="D1060" s="42" t="str">
        <f>if(VLOOKUP($B1060,'Zip Codes Analysis'!$B:$K,3,false)&gt;1, "Yes, Rural Community", "No")</f>
        <v>Yes, Rural Community</v>
      </c>
      <c r="E1060" s="41" t="str">
        <f>if(VLOOKUP($B1060,'Zip Codes Analysis'!$B:$K,4,false)&gt;1, "Yes, Low Income Community", "No")</f>
        <v>No</v>
      </c>
      <c r="F1060" s="43" t="str">
        <f t="shared" si="136"/>
        <v>Yes, Program Services Eligible</v>
      </c>
      <c r="G1060" s="43" t="str">
        <f t="shared" si="2"/>
        <v>Yes, Underserved Program Services Eligible</v>
      </c>
      <c r="H1060" s="40" t="b">
        <f t="shared" si="3"/>
        <v>1</v>
      </c>
      <c r="I1060" s="60" t="b">
        <v>1</v>
      </c>
      <c r="J1060" s="60" t="b">
        <v>0</v>
      </c>
      <c r="K1060" s="60" t="b">
        <v>1</v>
      </c>
      <c r="L1060" s="44" t="b">
        <v>0</v>
      </c>
      <c r="M1060" s="44" t="b">
        <v>1</v>
      </c>
      <c r="N1060" s="44" t="b">
        <v>0</v>
      </c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</row>
    <row r="1061">
      <c r="A1061" s="1"/>
      <c r="B1061" s="52">
        <v>93225.0</v>
      </c>
      <c r="C1061" s="42" t="str">
        <f>if(VLOOKUP($B1061,'Zip Codes Analysis'!$B:$K,2,false)=true, "Yes, Disadvantaged Community", "No")</f>
        <v>No</v>
      </c>
      <c r="D1061" s="42" t="str">
        <f>if(VLOOKUP($B1061,'Zip Codes Analysis'!$B:$K,3,false)&gt;1, "Yes, Rural Community", "No")</f>
        <v>Yes, Rural Community</v>
      </c>
      <c r="E1061" s="41" t="str">
        <f>if(VLOOKUP($B1061,'Zip Codes Analysis'!$B:$K,4,false)&gt;1, "Yes, Low Income Community", "No")</f>
        <v>No</v>
      </c>
      <c r="F1061" s="43" t="str">
        <f t="shared" si="136"/>
        <v>Yes, Program Services Eligible</v>
      </c>
      <c r="G1061" s="43" t="str">
        <f t="shared" si="2"/>
        <v>Yes, Underserved Program Services Eligible</v>
      </c>
      <c r="H1061" s="52" t="b">
        <f t="shared" si="3"/>
        <v>1</v>
      </c>
      <c r="I1061" s="52" t="b">
        <v>1</v>
      </c>
      <c r="J1061" s="52" t="b">
        <v>1</v>
      </c>
      <c r="K1061" s="52" t="b">
        <v>1</v>
      </c>
      <c r="L1061" s="57" t="b">
        <v>0</v>
      </c>
      <c r="M1061" s="57" t="b">
        <v>1</v>
      </c>
      <c r="N1061" s="57" t="b">
        <v>0</v>
      </c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</row>
    <row r="1062">
      <c r="A1062" s="1"/>
      <c r="B1062" s="59">
        <v>93226.0</v>
      </c>
      <c r="C1062" s="42" t="str">
        <f>if(VLOOKUP($B1062,'Zip Codes Analysis'!$B:$K,2,false)=true, "Yes, Disadvantaged Community", "No")</f>
        <v>No</v>
      </c>
      <c r="D1062" s="42" t="str">
        <f>if(VLOOKUP($B1062,'Zip Codes Analysis'!$B:$K,3,false)&gt;1, "Yes, Rural Community", "No")</f>
        <v>Yes, Rural Community</v>
      </c>
      <c r="E1062" s="41" t="str">
        <f>if(VLOOKUP($B1062,'Zip Codes Analysis'!$B:$K,4,false)&gt;1, "Yes, Low Income Community", "No")</f>
        <v>No</v>
      </c>
      <c r="F1062" s="43" t="str">
        <f t="shared" si="136"/>
        <v>Yes, Program Services Eligible</v>
      </c>
      <c r="G1062" s="43" t="str">
        <f t="shared" si="2"/>
        <v>Yes, Underserved Program Services Eligible</v>
      </c>
      <c r="H1062" s="52" t="b">
        <f t="shared" si="3"/>
        <v>1</v>
      </c>
      <c r="I1062" s="59" t="b">
        <v>1</v>
      </c>
      <c r="J1062" s="59" t="b">
        <v>1</v>
      </c>
      <c r="K1062" s="59" t="b">
        <v>0</v>
      </c>
      <c r="L1062" s="57" t="b">
        <v>0</v>
      </c>
      <c r="M1062" s="57" t="b">
        <v>0</v>
      </c>
      <c r="N1062" s="57" t="b">
        <v>0</v>
      </c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</row>
    <row r="1063">
      <c r="A1063" s="37"/>
      <c r="B1063" s="40">
        <v>93227.0</v>
      </c>
      <c r="C1063" s="41" t="str">
        <f>if(VLOOKUP($B1063,'Zip Codes Analysis'!$B:$K,2,false)=true, "Yes, Disadvantaged Community", "No")</f>
        <v>Yes, Disadvantaged Community</v>
      </c>
      <c r="D1063" s="42" t="str">
        <f>if(VLOOKUP($B1063,'Zip Codes Analysis'!$B:$K,3,false)&gt;1, "Yes, Rural Community", "No")</f>
        <v>No</v>
      </c>
      <c r="E1063" s="41" t="str">
        <f>if(VLOOKUP($B1063,'Zip Codes Analysis'!$B:$K,4,false)&gt;1, "Yes, Low Income Community", "No")</f>
        <v>No</v>
      </c>
      <c r="F1063" s="43" t="str">
        <f t="shared" si="136"/>
        <v>Yes, Program Services Eligible</v>
      </c>
      <c r="G1063" s="43" t="str">
        <f t="shared" si="2"/>
        <v>Yes, Underserved Program Services Eligible</v>
      </c>
      <c r="H1063" s="40" t="b">
        <f t="shared" si="3"/>
        <v>1</v>
      </c>
      <c r="I1063" s="40" t="b">
        <v>1</v>
      </c>
      <c r="J1063" s="40" t="b">
        <v>1</v>
      </c>
      <c r="K1063" s="40" t="b">
        <v>1</v>
      </c>
      <c r="L1063" s="44" t="b">
        <v>0</v>
      </c>
      <c r="M1063" s="44" t="b">
        <v>0</v>
      </c>
      <c r="N1063" s="44" t="b">
        <v>0</v>
      </c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</row>
    <row r="1064">
      <c r="A1064" s="37"/>
      <c r="B1064" s="40">
        <v>93230.0</v>
      </c>
      <c r="C1064" s="41" t="str">
        <f>if(VLOOKUP($B1064,'Zip Codes Analysis'!$B:$K,2,false)=true, "Yes, Disadvantaged Community", "No")</f>
        <v>Yes, Disadvantaged Community</v>
      </c>
      <c r="D1064" s="42" t="str">
        <f>if(VLOOKUP($B1064,'Zip Codes Analysis'!$B:$K,3,false)&gt;1, "Yes, Rural Community", "No")</f>
        <v>Yes, Rural Community</v>
      </c>
      <c r="E1064" s="41" t="str">
        <f>if(VLOOKUP($B1064,'Zip Codes Analysis'!$B:$K,4,false)&gt;1, "Yes, Low Income Community", "No")</f>
        <v>No</v>
      </c>
      <c r="F1064" s="43" t="str">
        <f t="shared" si="136"/>
        <v>Yes, Program Services Eligible</v>
      </c>
      <c r="G1064" s="43" t="str">
        <f t="shared" si="2"/>
        <v>Yes, Underserved Program Services Eligible</v>
      </c>
      <c r="H1064" s="40" t="b">
        <f t="shared" si="3"/>
        <v>1</v>
      </c>
      <c r="I1064" s="40" t="b">
        <v>1</v>
      </c>
      <c r="J1064" s="40" t="b">
        <v>1</v>
      </c>
      <c r="K1064" s="40" t="b">
        <v>1</v>
      </c>
      <c r="L1064" s="44" t="b">
        <v>0</v>
      </c>
      <c r="M1064" s="44" t="b">
        <v>0</v>
      </c>
      <c r="N1064" s="44" t="b">
        <v>0</v>
      </c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</row>
    <row r="1065">
      <c r="A1065" s="37"/>
      <c r="B1065" s="34">
        <v>93231.0</v>
      </c>
      <c r="C1065" s="16" t="str">
        <f>if(VLOOKUP($B1065,'Zip Codes Analysis'!$B:$K,2,false)=true, "Yes, Disadvantaged Community", "No")</f>
        <v>No</v>
      </c>
      <c r="D1065" s="41" t="str">
        <f>if(VLOOKUP($B1065,'Zip Codes Analysis'!$B:$K,3,false)&gt;1, "Yes, Rural Community", "No")</f>
        <v>No</v>
      </c>
      <c r="E1065" s="41" t="str">
        <f>if(VLOOKUP($B1065,'Zip Codes Analysis'!$B:$K,4,false)&gt;1, "Yes, Low Income Community", "No")</f>
        <v>No</v>
      </c>
      <c r="F1065" s="43" t="str">
        <f>If(AND(J1065=FALSE,K1065=FALSE), "No","Yes, Program Service Eligible")</f>
        <v>No</v>
      </c>
      <c r="G1065" s="43" t="str">
        <f t="shared" si="2"/>
        <v>No</v>
      </c>
      <c r="H1065" s="34" t="b">
        <f t="shared" si="3"/>
        <v>0</v>
      </c>
      <c r="I1065" s="34" t="b">
        <v>0</v>
      </c>
      <c r="J1065" s="34" t="b">
        <v>0</v>
      </c>
      <c r="K1065" s="34" t="b">
        <v>0</v>
      </c>
      <c r="L1065" s="56" t="b">
        <v>0</v>
      </c>
      <c r="M1065" s="56" t="b">
        <v>0</v>
      </c>
      <c r="N1065" s="56" t="b">
        <v>0</v>
      </c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</row>
    <row r="1066">
      <c r="A1066" s="37"/>
      <c r="B1066" s="40">
        <v>93232.0</v>
      </c>
      <c r="C1066" s="41" t="str">
        <f>if(VLOOKUP($B1066,'Zip Codes Analysis'!$B:$K,2,false)=true, "Yes, Disadvantaged Community", "No")</f>
        <v>Yes, Disadvantaged Community</v>
      </c>
      <c r="D1066" s="42" t="str">
        <f>if(VLOOKUP($B1066,'Zip Codes Analysis'!$B:$K,3,false)&gt;1, "Yes, Rural Community", "No")</f>
        <v>No</v>
      </c>
      <c r="E1066" s="41" t="str">
        <f>if(VLOOKUP($B1066,'Zip Codes Analysis'!$B:$K,4,false)&gt;1, "Yes, Low Income Community", "No")</f>
        <v>No</v>
      </c>
      <c r="F1066" s="43" t="str">
        <f t="shared" ref="F1066:F1067" si="137">If(AND(J1066=FALSE,K1066=FALSE), "No","Yes, Program Services Eligible")</f>
        <v>Yes, Program Services Eligible</v>
      </c>
      <c r="G1066" s="43" t="str">
        <f t="shared" si="2"/>
        <v>Yes, Underserved Program Services Eligible</v>
      </c>
      <c r="H1066" s="40" t="b">
        <f t="shared" si="3"/>
        <v>1</v>
      </c>
      <c r="I1066" s="40" t="b">
        <v>1</v>
      </c>
      <c r="J1066" s="40" t="b">
        <v>1</v>
      </c>
      <c r="K1066" s="40" t="b">
        <v>0</v>
      </c>
      <c r="L1066" s="44" t="b">
        <v>0</v>
      </c>
      <c r="M1066" s="44" t="b">
        <v>0</v>
      </c>
      <c r="N1066" s="44" t="b">
        <v>0</v>
      </c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</row>
    <row r="1067">
      <c r="A1067" s="37"/>
      <c r="B1067" s="40">
        <v>93235.0</v>
      </c>
      <c r="C1067" s="41" t="str">
        <f>if(VLOOKUP($B1067,'Zip Codes Analysis'!$B:$K,2,false)=true, "Yes, Disadvantaged Community", "No")</f>
        <v>Yes, Disadvantaged Community</v>
      </c>
      <c r="D1067" s="42" t="str">
        <f>if(VLOOKUP($B1067,'Zip Codes Analysis'!$B:$K,3,false)&gt;1, "Yes, Rural Community", "No")</f>
        <v>No</v>
      </c>
      <c r="E1067" s="41" t="str">
        <f>if(VLOOKUP($B1067,'Zip Codes Analysis'!$B:$K,4,false)&gt;1, "Yes, Low Income Community", "No")</f>
        <v>No</v>
      </c>
      <c r="F1067" s="43" t="str">
        <f t="shared" si="137"/>
        <v>Yes, Program Services Eligible</v>
      </c>
      <c r="G1067" s="43" t="str">
        <f t="shared" si="2"/>
        <v>Yes, Underserved Program Services Eligible</v>
      </c>
      <c r="H1067" s="40" t="b">
        <f t="shared" si="3"/>
        <v>1</v>
      </c>
      <c r="I1067" s="40" t="b">
        <v>1</v>
      </c>
      <c r="J1067" s="40" t="b">
        <v>1</v>
      </c>
      <c r="K1067" s="40" t="b">
        <v>1</v>
      </c>
      <c r="L1067" s="44" t="b">
        <v>0</v>
      </c>
      <c r="M1067" s="44" t="b">
        <v>0</v>
      </c>
      <c r="N1067" s="44" t="b">
        <v>0</v>
      </c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</row>
    <row r="1068">
      <c r="A1068" s="37"/>
      <c r="B1068" s="61">
        <v>93236.0</v>
      </c>
      <c r="C1068" s="16" t="str">
        <f>if(VLOOKUP($B1068,'Zip Codes Analysis'!$B:$K,2,false)=true, "Yes, Disadvantaged Community", "No")</f>
        <v>No</v>
      </c>
      <c r="D1068" s="41" t="str">
        <f>if(VLOOKUP($B1068,'Zip Codes Analysis'!$B:$K,3,false)&gt;1, "Yes, Rural Community", "No")</f>
        <v>No</v>
      </c>
      <c r="E1068" s="41" t="str">
        <f>if(VLOOKUP($B1068,'Zip Codes Analysis'!$B:$K,4,false)&gt;1, "Yes, Low Income Community", "No")</f>
        <v>No</v>
      </c>
      <c r="F1068" s="43" t="str">
        <f>If(AND(J1068=FALSE,K1068=FALSE), "No","Yes, Program Service Eligible")</f>
        <v>No</v>
      </c>
      <c r="G1068" s="43" t="str">
        <f t="shared" si="2"/>
        <v>No</v>
      </c>
      <c r="H1068" s="34" t="b">
        <f t="shared" si="3"/>
        <v>0</v>
      </c>
      <c r="I1068" s="61" t="b">
        <v>0</v>
      </c>
      <c r="J1068" s="61" t="b">
        <v>0</v>
      </c>
      <c r="K1068" s="61" t="b">
        <v>0</v>
      </c>
      <c r="L1068" s="56" t="b">
        <v>0</v>
      </c>
      <c r="M1068" s="56" t="b">
        <v>0</v>
      </c>
      <c r="N1068" s="56" t="b">
        <v>0</v>
      </c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</row>
    <row r="1069">
      <c r="A1069" s="1"/>
      <c r="B1069" s="59">
        <v>93237.0</v>
      </c>
      <c r="C1069" s="42" t="str">
        <f>if(VLOOKUP($B1069,'Zip Codes Analysis'!$B:$K,2,false)=true, "Yes, Disadvantaged Community", "No")</f>
        <v>No</v>
      </c>
      <c r="D1069" s="42" t="str">
        <f>if(VLOOKUP($B1069,'Zip Codes Analysis'!$B:$K,3,false)&gt;1, "Yes, Rural Community", "No")</f>
        <v>Yes, Rural Community</v>
      </c>
      <c r="E1069" s="41" t="str">
        <f>if(VLOOKUP($B1069,'Zip Codes Analysis'!$B:$K,4,false)&gt;1, "Yes, Low Income Community", "No")</f>
        <v>No</v>
      </c>
      <c r="F1069" s="43" t="str">
        <f t="shared" ref="F1069:F1070" si="138">If(AND(J1069=FALSE,K1069=FALSE), "No","Yes, Program Services Eligible")</f>
        <v>Yes, Program Services Eligible</v>
      </c>
      <c r="G1069" s="43" t="str">
        <f t="shared" si="2"/>
        <v>Yes, Underserved Program Services Eligible</v>
      </c>
      <c r="H1069" s="52" t="b">
        <f t="shared" si="3"/>
        <v>1</v>
      </c>
      <c r="I1069" s="59" t="b">
        <v>1</v>
      </c>
      <c r="J1069" s="59" t="b">
        <v>1</v>
      </c>
      <c r="K1069" s="59" t="b">
        <v>0</v>
      </c>
      <c r="L1069" s="57" t="b">
        <v>0</v>
      </c>
      <c r="M1069" s="57" t="b">
        <v>0</v>
      </c>
      <c r="N1069" s="57" t="b">
        <v>0</v>
      </c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</row>
    <row r="1070">
      <c r="A1070" s="1"/>
      <c r="B1070" s="52">
        <v>93238.0</v>
      </c>
      <c r="C1070" s="42" t="str">
        <f>if(VLOOKUP($B1070,'Zip Codes Analysis'!$B:$K,2,false)=true, "Yes, Disadvantaged Community", "No")</f>
        <v>No</v>
      </c>
      <c r="D1070" s="42" t="str">
        <f>if(VLOOKUP($B1070,'Zip Codes Analysis'!$B:$K,3,false)&gt;1, "Yes, Rural Community", "No")</f>
        <v>Yes, Rural Community</v>
      </c>
      <c r="E1070" s="41" t="str">
        <f>if(VLOOKUP($B1070,'Zip Codes Analysis'!$B:$K,4,false)&gt;1, "Yes, Low Income Community", "No")</f>
        <v>No</v>
      </c>
      <c r="F1070" s="43" t="str">
        <f t="shared" si="138"/>
        <v>Yes, Program Services Eligible</v>
      </c>
      <c r="G1070" s="43" t="str">
        <f t="shared" si="2"/>
        <v>Yes, Underserved Program Services Eligible</v>
      </c>
      <c r="H1070" s="52" t="b">
        <f t="shared" si="3"/>
        <v>1</v>
      </c>
      <c r="I1070" s="52" t="b">
        <v>1</v>
      </c>
      <c r="J1070" s="52" t="b">
        <v>1</v>
      </c>
      <c r="K1070" s="52" t="b">
        <v>0</v>
      </c>
      <c r="L1070" s="57" t="b">
        <v>0</v>
      </c>
      <c r="M1070" s="57" t="b">
        <v>0</v>
      </c>
      <c r="N1070" s="57" t="b">
        <v>0</v>
      </c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</row>
    <row r="1071">
      <c r="A1071" s="37"/>
      <c r="B1071" s="61">
        <v>93239.0</v>
      </c>
      <c r="C1071" s="16" t="str">
        <f>if(VLOOKUP($B1071,'Zip Codes Analysis'!$B:$K,2,false)=true, "Yes, Disadvantaged Community", "No")</f>
        <v>Yes, Disadvantaged Community</v>
      </c>
      <c r="D1071" s="41" t="str">
        <f>if(VLOOKUP($B1071,'Zip Codes Analysis'!$B:$K,3,false)&gt;1, "Yes, Rural Community", "No")</f>
        <v>Yes, Rural Community</v>
      </c>
      <c r="E1071" s="41" t="str">
        <f>if(VLOOKUP($B1071,'Zip Codes Analysis'!$B:$K,4,false)&gt;1, "Yes, Low Income Community", "No")</f>
        <v>No</v>
      </c>
      <c r="F1071" s="43" t="str">
        <f>If(AND(J1071=FALSE,K1071=FALSE), "No","Yes, Program Service Eligible")</f>
        <v>No</v>
      </c>
      <c r="G1071" s="43" t="str">
        <f t="shared" si="2"/>
        <v>Yes, Underserved Program Services Eligible</v>
      </c>
      <c r="H1071" s="34" t="b">
        <f t="shared" si="3"/>
        <v>1</v>
      </c>
      <c r="I1071" s="61" t="b">
        <v>1</v>
      </c>
      <c r="J1071" s="61" t="b">
        <v>0</v>
      </c>
      <c r="K1071" s="61" t="b">
        <v>0</v>
      </c>
      <c r="L1071" s="56" t="b">
        <v>0</v>
      </c>
      <c r="M1071" s="56" t="b">
        <v>1</v>
      </c>
      <c r="N1071" s="56" t="b">
        <v>0</v>
      </c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</row>
    <row r="1072">
      <c r="A1072" s="37"/>
      <c r="B1072" s="40">
        <v>93240.0</v>
      </c>
      <c r="C1072" s="41" t="str">
        <f>if(VLOOKUP($B1072,'Zip Codes Analysis'!$B:$K,2,false)=true, "Yes, Disadvantaged Community", "No")</f>
        <v>Yes, Disadvantaged Community</v>
      </c>
      <c r="D1072" s="42" t="str">
        <f>if(VLOOKUP($B1072,'Zip Codes Analysis'!$B:$K,3,false)&gt;1, "Yes, Rural Community", "No")</f>
        <v>Yes, Rural Community</v>
      </c>
      <c r="E1072" s="41" t="str">
        <f>if(VLOOKUP($B1072,'Zip Codes Analysis'!$B:$K,4,false)&gt;1, "Yes, Low Income Community", "No")</f>
        <v>No</v>
      </c>
      <c r="F1072" s="43" t="str">
        <f t="shared" ref="F1072:F1076" si="139">If(AND(J1072=FALSE,K1072=FALSE), "No","Yes, Program Services Eligible")</f>
        <v>Yes, Program Services Eligible</v>
      </c>
      <c r="G1072" s="43" t="str">
        <f t="shared" si="2"/>
        <v>Yes, Underserved Program Services Eligible</v>
      </c>
      <c r="H1072" s="40" t="b">
        <f t="shared" si="3"/>
        <v>1</v>
      </c>
      <c r="I1072" s="40" t="b">
        <v>1</v>
      </c>
      <c r="J1072" s="40" t="b">
        <v>1</v>
      </c>
      <c r="K1072" s="40" t="b">
        <v>0</v>
      </c>
      <c r="L1072" s="44" t="b">
        <v>0</v>
      </c>
      <c r="M1072" s="44" t="b">
        <v>1</v>
      </c>
      <c r="N1072" s="44" t="b">
        <v>0</v>
      </c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</row>
    <row r="1073">
      <c r="A1073" s="37"/>
      <c r="B1073" s="60">
        <v>93241.0</v>
      </c>
      <c r="C1073" s="41" t="str">
        <f>if(VLOOKUP($B1073,'Zip Codes Analysis'!$B:$K,2,false)=true, "Yes, Disadvantaged Community", "No")</f>
        <v>Yes, Disadvantaged Community</v>
      </c>
      <c r="D1073" s="42" t="str">
        <f>if(VLOOKUP($B1073,'Zip Codes Analysis'!$B:$K,3,false)&gt;1, "Yes, Rural Community", "No")</f>
        <v>No</v>
      </c>
      <c r="E1073" s="41" t="str">
        <f>if(VLOOKUP($B1073,'Zip Codes Analysis'!$B:$K,4,false)&gt;1, "Yes, Low Income Community", "No")</f>
        <v>No</v>
      </c>
      <c r="F1073" s="43" t="str">
        <f t="shared" si="139"/>
        <v>Yes, Program Services Eligible</v>
      </c>
      <c r="G1073" s="43" t="str">
        <f t="shared" si="2"/>
        <v>Yes, Underserved Program Services Eligible</v>
      </c>
      <c r="H1073" s="40" t="b">
        <f t="shared" si="3"/>
        <v>1</v>
      </c>
      <c r="I1073" s="60" t="b">
        <v>1</v>
      </c>
      <c r="J1073" s="60" t="b">
        <v>0</v>
      </c>
      <c r="K1073" s="60" t="b">
        <v>1</v>
      </c>
      <c r="L1073" s="44" t="b">
        <v>0</v>
      </c>
      <c r="M1073" s="44" t="b">
        <v>1</v>
      </c>
      <c r="N1073" s="44" t="b">
        <v>0</v>
      </c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</row>
    <row r="1074">
      <c r="A1074" s="1"/>
      <c r="B1074" s="52">
        <v>93243.0</v>
      </c>
      <c r="C1074" s="42" t="str">
        <f>if(VLOOKUP($B1074,'Zip Codes Analysis'!$B:$K,2,false)=true, "Yes, Disadvantaged Community", "No")</f>
        <v>No</v>
      </c>
      <c r="D1074" s="42" t="str">
        <f>if(VLOOKUP($B1074,'Zip Codes Analysis'!$B:$K,3,false)&gt;1, "Yes, Rural Community", "No")</f>
        <v>Yes, Rural Community</v>
      </c>
      <c r="E1074" s="41" t="str">
        <f>if(VLOOKUP($B1074,'Zip Codes Analysis'!$B:$K,4,false)&gt;1, "Yes, Low Income Community", "No")</f>
        <v>No</v>
      </c>
      <c r="F1074" s="43" t="str">
        <f t="shared" si="139"/>
        <v>Yes, Program Services Eligible</v>
      </c>
      <c r="G1074" s="43" t="str">
        <f t="shared" si="2"/>
        <v>Yes, Underserved Program Services Eligible</v>
      </c>
      <c r="H1074" s="52" t="b">
        <f t="shared" si="3"/>
        <v>1</v>
      </c>
      <c r="I1074" s="52" t="b">
        <v>1</v>
      </c>
      <c r="J1074" s="52" t="b">
        <v>1</v>
      </c>
      <c r="K1074" s="52" t="b">
        <v>1</v>
      </c>
      <c r="L1074" s="57" t="b">
        <v>0</v>
      </c>
      <c r="M1074" s="57" t="b">
        <v>1</v>
      </c>
      <c r="N1074" s="57" t="b">
        <v>0</v>
      </c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</row>
    <row r="1075">
      <c r="A1075" s="1"/>
      <c r="B1075" s="52">
        <v>93244.0</v>
      </c>
      <c r="C1075" s="42" t="str">
        <f>if(VLOOKUP($B1075,'Zip Codes Analysis'!$B:$K,2,false)=true, "Yes, Disadvantaged Community", "No")</f>
        <v>No</v>
      </c>
      <c r="D1075" s="42" t="str">
        <f>if(VLOOKUP($B1075,'Zip Codes Analysis'!$B:$K,3,false)&gt;1, "Yes, Rural Community", "No")</f>
        <v>Yes, Rural Community</v>
      </c>
      <c r="E1075" s="41" t="str">
        <f>if(VLOOKUP($B1075,'Zip Codes Analysis'!$B:$K,4,false)&gt;1, "Yes, Low Income Community", "No")</f>
        <v>No</v>
      </c>
      <c r="F1075" s="43" t="str">
        <f t="shared" si="139"/>
        <v>Yes, Program Services Eligible</v>
      </c>
      <c r="G1075" s="43" t="str">
        <f t="shared" si="2"/>
        <v>Yes, Underserved Program Services Eligible</v>
      </c>
      <c r="H1075" s="52" t="b">
        <f t="shared" si="3"/>
        <v>1</v>
      </c>
      <c r="I1075" s="52" t="b">
        <v>1</v>
      </c>
      <c r="J1075" s="52" t="b">
        <v>1</v>
      </c>
      <c r="K1075" s="52" t="b">
        <v>0</v>
      </c>
      <c r="L1075" s="57" t="b">
        <v>0</v>
      </c>
      <c r="M1075" s="57" t="b">
        <v>0</v>
      </c>
      <c r="N1075" s="57" t="b">
        <v>0</v>
      </c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</row>
    <row r="1076">
      <c r="A1076" s="37"/>
      <c r="B1076" s="60">
        <v>93245.0</v>
      </c>
      <c r="C1076" s="41" t="str">
        <f>if(VLOOKUP($B1076,'Zip Codes Analysis'!$B:$K,2,false)=true, "Yes, Disadvantaged Community", "No")</f>
        <v>Yes, Disadvantaged Community</v>
      </c>
      <c r="D1076" s="42" t="str">
        <f>if(VLOOKUP($B1076,'Zip Codes Analysis'!$B:$K,3,false)&gt;1, "Yes, Rural Community", "No")</f>
        <v>Yes, Rural Community</v>
      </c>
      <c r="E1076" s="41" t="str">
        <f>if(VLOOKUP($B1076,'Zip Codes Analysis'!$B:$K,4,false)&gt;1, "Yes, Low Income Community", "No")</f>
        <v>No</v>
      </c>
      <c r="F1076" s="43" t="str">
        <f t="shared" si="139"/>
        <v>Yes, Program Services Eligible</v>
      </c>
      <c r="G1076" s="43" t="str">
        <f t="shared" si="2"/>
        <v>Yes, Underserved Program Services Eligible</v>
      </c>
      <c r="H1076" s="40" t="b">
        <f t="shared" si="3"/>
        <v>1</v>
      </c>
      <c r="I1076" s="60" t="b">
        <v>1</v>
      </c>
      <c r="J1076" s="60" t="b">
        <v>1</v>
      </c>
      <c r="K1076" s="60" t="b">
        <v>1</v>
      </c>
      <c r="L1076" s="44" t="b">
        <v>0</v>
      </c>
      <c r="M1076" s="44" t="b">
        <v>1</v>
      </c>
      <c r="N1076" s="44" t="b">
        <v>0</v>
      </c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</row>
    <row r="1077">
      <c r="A1077" s="37"/>
      <c r="B1077" s="34">
        <v>93246.0</v>
      </c>
      <c r="C1077" s="16" t="str">
        <f>if(VLOOKUP($B1077,'Zip Codes Analysis'!$B:$K,2,false)=true, "Yes, Disadvantaged Community", "No")</f>
        <v>Yes, Disadvantaged Community</v>
      </c>
      <c r="D1077" s="41" t="str">
        <f>if(VLOOKUP($B1077,'Zip Codes Analysis'!$B:$K,3,false)&gt;1, "Yes, Rural Community", "No")</f>
        <v>Yes, Rural Community</v>
      </c>
      <c r="E1077" s="41" t="str">
        <f>if(VLOOKUP($B1077,'Zip Codes Analysis'!$B:$K,4,false)&gt;1, "Yes, Low Income Community", "No")</f>
        <v>No</v>
      </c>
      <c r="F1077" s="43" t="str">
        <f>If(AND(J1077=FALSE,K1077=FALSE), "No","Yes, Program Service Eligible")</f>
        <v>No</v>
      </c>
      <c r="G1077" s="43" t="str">
        <f t="shared" si="2"/>
        <v>Yes, Underserved Program Services Eligible</v>
      </c>
      <c r="H1077" s="34" t="b">
        <f t="shared" si="3"/>
        <v>1</v>
      </c>
      <c r="I1077" s="34" t="b">
        <v>1</v>
      </c>
      <c r="J1077" s="34" t="b">
        <v>0</v>
      </c>
      <c r="K1077" s="34" t="b">
        <v>0</v>
      </c>
      <c r="L1077" s="56" t="b">
        <v>0</v>
      </c>
      <c r="M1077" s="56" t="b">
        <v>0</v>
      </c>
      <c r="N1077" s="56" t="b">
        <v>0</v>
      </c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</row>
    <row r="1078">
      <c r="A1078" s="37"/>
      <c r="B1078" s="60">
        <v>93247.0</v>
      </c>
      <c r="C1078" s="41" t="str">
        <f>if(VLOOKUP($B1078,'Zip Codes Analysis'!$B:$K,2,false)=true, "Yes, Disadvantaged Community", "No")</f>
        <v>Yes, Disadvantaged Community</v>
      </c>
      <c r="D1078" s="42" t="str">
        <f>if(VLOOKUP($B1078,'Zip Codes Analysis'!$B:$K,3,false)&gt;1, "Yes, Rural Community", "No")</f>
        <v>Yes, Rural Community</v>
      </c>
      <c r="E1078" s="41" t="str">
        <f>if(VLOOKUP($B1078,'Zip Codes Analysis'!$B:$K,4,false)&gt;1, "Yes, Low Income Community", "No")</f>
        <v>No</v>
      </c>
      <c r="F1078" s="43" t="str">
        <f t="shared" ref="F1078:F1087" si="140">If(AND(J1078=FALSE,K1078=FALSE), "No","Yes, Program Services Eligible")</f>
        <v>Yes, Program Services Eligible</v>
      </c>
      <c r="G1078" s="43" t="str">
        <f t="shared" si="2"/>
        <v>Yes, Underserved Program Services Eligible</v>
      </c>
      <c r="H1078" s="40" t="b">
        <f t="shared" si="3"/>
        <v>1</v>
      </c>
      <c r="I1078" s="60" t="b">
        <v>1</v>
      </c>
      <c r="J1078" s="60" t="b">
        <v>1</v>
      </c>
      <c r="K1078" s="60" t="b">
        <v>1</v>
      </c>
      <c r="L1078" s="44" t="b">
        <v>0</v>
      </c>
      <c r="M1078" s="44" t="b">
        <v>0</v>
      </c>
      <c r="N1078" s="44" t="b">
        <v>0</v>
      </c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</row>
    <row r="1079">
      <c r="A1079" s="46"/>
      <c r="B1079" s="47">
        <v>93249.0</v>
      </c>
      <c r="C1079" s="41" t="str">
        <f>if(VLOOKUP($B1079,'Zip Codes Analysis'!$B:$K,2,false)=true, "Yes, Disadvantaged Community", "No")</f>
        <v>Yes, Disadvantaged Community</v>
      </c>
      <c r="D1079" s="42" t="str">
        <f>if(VLOOKUP($B1079,'Zip Codes Analysis'!$B:$K,3,false)&gt;1, "Yes, Rural Community", "No")</f>
        <v>Yes, Rural Community</v>
      </c>
      <c r="E1079" s="41" t="str">
        <f>if(VLOOKUP($B1079,'Zip Codes Analysis'!$B:$K,4,false)&gt;1, "Yes, Low Income Community", "No")</f>
        <v>No</v>
      </c>
      <c r="F1079" s="43" t="str">
        <f t="shared" si="140"/>
        <v>Yes, Program Services Eligible</v>
      </c>
      <c r="G1079" s="43" t="str">
        <f t="shared" si="2"/>
        <v>Yes, Underserved Program Services Eligible</v>
      </c>
      <c r="H1079" s="40" t="b">
        <f t="shared" si="3"/>
        <v>1</v>
      </c>
      <c r="I1079" s="47" t="b">
        <v>1</v>
      </c>
      <c r="J1079" s="47" t="b">
        <v>0</v>
      </c>
      <c r="K1079" s="47" t="b">
        <v>1</v>
      </c>
      <c r="L1079" s="48" t="b">
        <v>0</v>
      </c>
      <c r="M1079" s="48" t="b">
        <v>1</v>
      </c>
      <c r="N1079" s="48" t="b">
        <v>0</v>
      </c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</row>
    <row r="1080">
      <c r="A1080" s="37"/>
      <c r="B1080" s="60">
        <v>93250.0</v>
      </c>
      <c r="C1080" s="41" t="str">
        <f>if(VLOOKUP($B1080,'Zip Codes Analysis'!$B:$K,2,false)=true, "Yes, Disadvantaged Community", "No")</f>
        <v>Yes, Disadvantaged Community</v>
      </c>
      <c r="D1080" s="42" t="str">
        <f>if(VLOOKUP($B1080,'Zip Codes Analysis'!$B:$K,3,false)&gt;1, "Yes, Rural Community", "No")</f>
        <v>Yes, Rural Community</v>
      </c>
      <c r="E1080" s="41" t="str">
        <f>if(VLOOKUP($B1080,'Zip Codes Analysis'!$B:$K,4,false)&gt;1, "Yes, Low Income Community", "No")</f>
        <v>No</v>
      </c>
      <c r="F1080" s="43" t="str">
        <f t="shared" si="140"/>
        <v>Yes, Program Services Eligible</v>
      </c>
      <c r="G1080" s="43" t="str">
        <f t="shared" si="2"/>
        <v>Yes, Underserved Program Services Eligible</v>
      </c>
      <c r="H1080" s="40" t="b">
        <f t="shared" si="3"/>
        <v>1</v>
      </c>
      <c r="I1080" s="60" t="b">
        <v>1</v>
      </c>
      <c r="J1080" s="60" t="b">
        <v>1</v>
      </c>
      <c r="K1080" s="60" t="b">
        <v>1</v>
      </c>
      <c r="L1080" s="44" t="b">
        <v>0</v>
      </c>
      <c r="M1080" s="44" t="b">
        <v>1</v>
      </c>
      <c r="N1080" s="44" t="b">
        <v>0</v>
      </c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</row>
    <row r="1081">
      <c r="A1081" s="46"/>
      <c r="B1081" s="47">
        <v>93251.0</v>
      </c>
      <c r="C1081" s="41" t="str">
        <f>if(VLOOKUP($B1081,'Zip Codes Analysis'!$B:$K,2,false)=true, "Yes, Disadvantaged Community", "No")</f>
        <v>Yes, Disadvantaged Community</v>
      </c>
      <c r="D1081" s="42" t="str">
        <f>if(VLOOKUP($B1081,'Zip Codes Analysis'!$B:$K,3,false)&gt;1, "Yes, Rural Community", "No")</f>
        <v>Yes, Rural Community</v>
      </c>
      <c r="E1081" s="41" t="str">
        <f>if(VLOOKUP($B1081,'Zip Codes Analysis'!$B:$K,4,false)&gt;1, "Yes, Low Income Community", "No")</f>
        <v>No</v>
      </c>
      <c r="F1081" s="43" t="str">
        <f t="shared" si="140"/>
        <v>Yes, Program Services Eligible</v>
      </c>
      <c r="G1081" s="43" t="str">
        <f t="shared" si="2"/>
        <v>Yes, Underserved Program Services Eligible</v>
      </c>
      <c r="H1081" s="40" t="b">
        <f t="shared" si="3"/>
        <v>1</v>
      </c>
      <c r="I1081" s="47" t="b">
        <v>1</v>
      </c>
      <c r="J1081" s="47" t="b">
        <v>0</v>
      </c>
      <c r="K1081" s="47" t="b">
        <v>1</v>
      </c>
      <c r="L1081" s="48" t="b">
        <v>0</v>
      </c>
      <c r="M1081" s="48" t="b">
        <v>1</v>
      </c>
      <c r="N1081" s="48" t="b">
        <v>0</v>
      </c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</row>
    <row r="1082">
      <c r="A1082" s="46"/>
      <c r="B1082" s="47">
        <v>93252.0</v>
      </c>
      <c r="C1082" s="41" t="str">
        <f>if(VLOOKUP($B1082,'Zip Codes Analysis'!$B:$K,2,false)=true, "Yes, Disadvantaged Community", "No")</f>
        <v>Yes, Disadvantaged Community</v>
      </c>
      <c r="D1082" s="42" t="str">
        <f>if(VLOOKUP($B1082,'Zip Codes Analysis'!$B:$K,3,false)&gt;1, "Yes, Rural Community", "No")</f>
        <v>Yes, Rural Community</v>
      </c>
      <c r="E1082" s="41" t="str">
        <f>if(VLOOKUP($B1082,'Zip Codes Analysis'!$B:$K,4,false)&gt;1, "Yes, Low Income Community", "No")</f>
        <v>No</v>
      </c>
      <c r="F1082" s="43" t="str">
        <f t="shared" si="140"/>
        <v>Yes, Program Services Eligible</v>
      </c>
      <c r="G1082" s="43" t="str">
        <f t="shared" si="2"/>
        <v>Yes, Underserved Program Services Eligible</v>
      </c>
      <c r="H1082" s="40" t="b">
        <f t="shared" si="3"/>
        <v>1</v>
      </c>
      <c r="I1082" s="47" t="b">
        <v>1</v>
      </c>
      <c r="J1082" s="47" t="b">
        <v>1</v>
      </c>
      <c r="K1082" s="47" t="b">
        <v>1</v>
      </c>
      <c r="L1082" s="48" t="b">
        <v>0</v>
      </c>
      <c r="M1082" s="48" t="b">
        <v>1</v>
      </c>
      <c r="N1082" s="48" t="b">
        <v>0</v>
      </c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</row>
    <row r="1083">
      <c r="A1083" s="1"/>
      <c r="B1083" s="59">
        <v>93254.0</v>
      </c>
      <c r="C1083" s="42" t="str">
        <f>if(VLOOKUP($B1083,'Zip Codes Analysis'!$B:$K,2,false)=true, "Yes, Disadvantaged Community", "No")</f>
        <v>No</v>
      </c>
      <c r="D1083" s="42" t="str">
        <f>if(VLOOKUP($B1083,'Zip Codes Analysis'!$B:$K,3,false)&gt;1, "Yes, Rural Community", "No")</f>
        <v>Yes, Rural Community</v>
      </c>
      <c r="E1083" s="41" t="str">
        <f>if(VLOOKUP($B1083,'Zip Codes Analysis'!$B:$K,4,false)&gt;1, "Yes, Low Income Community", "No")</f>
        <v>No</v>
      </c>
      <c r="F1083" s="43" t="str">
        <f t="shared" si="140"/>
        <v>Yes, Program Services Eligible</v>
      </c>
      <c r="G1083" s="43" t="str">
        <f t="shared" si="2"/>
        <v>Yes, Underserved Program Services Eligible</v>
      </c>
      <c r="H1083" s="52" t="b">
        <f t="shared" si="3"/>
        <v>1</v>
      </c>
      <c r="I1083" s="59" t="b">
        <v>1</v>
      </c>
      <c r="J1083" s="59" t="b">
        <v>1</v>
      </c>
      <c r="K1083" s="59" t="b">
        <v>1</v>
      </c>
      <c r="L1083" s="57" t="b">
        <v>0</v>
      </c>
      <c r="M1083" s="57" t="b">
        <v>1</v>
      </c>
      <c r="N1083" s="57" t="b">
        <v>0</v>
      </c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</row>
    <row r="1084">
      <c r="A1084" s="50"/>
      <c r="B1084" s="51">
        <v>93255.0</v>
      </c>
      <c r="C1084" s="42" t="str">
        <f>if(VLOOKUP($B1084,'Zip Codes Analysis'!$B:$K,2,false)=true, "Yes, Disadvantaged Community", "No")</f>
        <v>No</v>
      </c>
      <c r="D1084" s="42" t="str">
        <f>if(VLOOKUP($B1084,'Zip Codes Analysis'!$B:$K,3,false)&gt;1, "Yes, Rural Community", "No")</f>
        <v>Yes, Rural Community</v>
      </c>
      <c r="E1084" s="41" t="str">
        <f>if(VLOOKUP($B1084,'Zip Codes Analysis'!$B:$K,4,false)&gt;1, "Yes, Low Income Community", "No")</f>
        <v>No</v>
      </c>
      <c r="F1084" s="43" t="str">
        <f t="shared" si="140"/>
        <v>Yes, Program Services Eligible</v>
      </c>
      <c r="G1084" s="43" t="str">
        <f t="shared" si="2"/>
        <v>Yes, Underserved Program Services Eligible</v>
      </c>
      <c r="H1084" s="52" t="b">
        <f t="shared" si="3"/>
        <v>1</v>
      </c>
      <c r="I1084" s="51" t="b">
        <v>1</v>
      </c>
      <c r="J1084" s="51" t="b">
        <v>1</v>
      </c>
      <c r="K1084" s="51" t="b">
        <v>0</v>
      </c>
      <c r="L1084" s="53" t="b">
        <v>0</v>
      </c>
      <c r="M1084" s="53" t="b">
        <v>0</v>
      </c>
      <c r="N1084" s="53" t="b">
        <v>0</v>
      </c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</row>
    <row r="1085">
      <c r="A1085" s="37"/>
      <c r="B1085" s="40">
        <v>93256.0</v>
      </c>
      <c r="C1085" s="41" t="str">
        <f>if(VLOOKUP($B1085,'Zip Codes Analysis'!$B:$K,2,false)=true, "Yes, Disadvantaged Community", "No")</f>
        <v>Yes, Disadvantaged Community</v>
      </c>
      <c r="D1085" s="42" t="str">
        <f>if(VLOOKUP($B1085,'Zip Codes Analysis'!$B:$K,3,false)&gt;1, "Yes, Rural Community", "No")</f>
        <v>Yes, Rural Community</v>
      </c>
      <c r="E1085" s="41" t="str">
        <f>if(VLOOKUP($B1085,'Zip Codes Analysis'!$B:$K,4,false)&gt;1, "Yes, Low Income Community", "No")</f>
        <v>No</v>
      </c>
      <c r="F1085" s="43" t="str">
        <f t="shared" si="140"/>
        <v>Yes, Program Services Eligible</v>
      </c>
      <c r="G1085" s="43" t="str">
        <f t="shared" si="2"/>
        <v>Yes, Underserved Program Services Eligible</v>
      </c>
      <c r="H1085" s="40" t="b">
        <f t="shared" si="3"/>
        <v>1</v>
      </c>
      <c r="I1085" s="40" t="b">
        <v>1</v>
      </c>
      <c r="J1085" s="40" t="b">
        <v>1</v>
      </c>
      <c r="K1085" s="40" t="b">
        <v>1</v>
      </c>
      <c r="L1085" s="44" t="b">
        <v>0</v>
      </c>
      <c r="M1085" s="44" t="b">
        <v>1</v>
      </c>
      <c r="N1085" s="44" t="b">
        <v>0</v>
      </c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</row>
    <row r="1086">
      <c r="A1086" s="37"/>
      <c r="B1086" s="40">
        <v>93257.0</v>
      </c>
      <c r="C1086" s="41" t="str">
        <f>if(VLOOKUP($B1086,'Zip Codes Analysis'!$B:$K,2,false)=true, "Yes, Disadvantaged Community", "No")</f>
        <v>Yes, Disadvantaged Community</v>
      </c>
      <c r="D1086" s="42" t="str">
        <f>if(VLOOKUP($B1086,'Zip Codes Analysis'!$B:$K,3,false)&gt;1, "Yes, Rural Community", "No")</f>
        <v>Yes, Rural Community</v>
      </c>
      <c r="E1086" s="41" t="str">
        <f>if(VLOOKUP($B1086,'Zip Codes Analysis'!$B:$K,4,false)&gt;1, "Yes, Low Income Community", "No")</f>
        <v>No</v>
      </c>
      <c r="F1086" s="43" t="str">
        <f t="shared" si="140"/>
        <v>Yes, Program Services Eligible</v>
      </c>
      <c r="G1086" s="43" t="str">
        <f t="shared" si="2"/>
        <v>Yes, Underserved Program Services Eligible</v>
      </c>
      <c r="H1086" s="40" t="b">
        <f t="shared" si="3"/>
        <v>1</v>
      </c>
      <c r="I1086" s="40" t="b">
        <v>1</v>
      </c>
      <c r="J1086" s="40" t="b">
        <v>1</v>
      </c>
      <c r="K1086" s="40" t="b">
        <v>1</v>
      </c>
      <c r="L1086" s="44" t="b">
        <v>0</v>
      </c>
      <c r="M1086" s="44" t="b">
        <v>0</v>
      </c>
      <c r="N1086" s="44" t="b">
        <v>0</v>
      </c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</row>
    <row r="1087">
      <c r="A1087" s="37"/>
      <c r="B1087" s="60">
        <v>93258.0</v>
      </c>
      <c r="C1087" s="41" t="str">
        <f>if(VLOOKUP($B1087,'Zip Codes Analysis'!$B:$K,2,false)=true, "Yes, Disadvantaged Community", "No")</f>
        <v>Yes, Disadvantaged Community</v>
      </c>
      <c r="D1087" s="42" t="str">
        <f>if(VLOOKUP($B1087,'Zip Codes Analysis'!$B:$K,3,false)&gt;1, "Yes, Rural Community", "No")</f>
        <v>No</v>
      </c>
      <c r="E1087" s="41" t="str">
        <f>if(VLOOKUP($B1087,'Zip Codes Analysis'!$B:$K,4,false)&gt;1, "Yes, Low Income Community", "No")</f>
        <v>No</v>
      </c>
      <c r="F1087" s="43" t="str">
        <f t="shared" si="140"/>
        <v>Yes, Program Services Eligible</v>
      </c>
      <c r="G1087" s="43" t="str">
        <f t="shared" si="2"/>
        <v>Yes, Underserved Program Services Eligible</v>
      </c>
      <c r="H1087" s="40" t="b">
        <f t="shared" si="3"/>
        <v>1</v>
      </c>
      <c r="I1087" s="60" t="b">
        <v>1</v>
      </c>
      <c r="J1087" s="60" t="b">
        <v>1</v>
      </c>
      <c r="K1087" s="60" t="b">
        <v>0</v>
      </c>
      <c r="L1087" s="44" t="b">
        <v>0</v>
      </c>
      <c r="M1087" s="44" t="b">
        <v>0</v>
      </c>
      <c r="N1087" s="44" t="b">
        <v>0</v>
      </c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</row>
    <row r="1088">
      <c r="A1088" s="37"/>
      <c r="B1088" s="61">
        <v>93259.0</v>
      </c>
      <c r="C1088" s="16" t="str">
        <f>if(VLOOKUP($B1088,'Zip Codes Analysis'!$B:$K,2,false)=true, "Yes, Disadvantaged Community", "No")</f>
        <v>No</v>
      </c>
      <c r="D1088" s="41" t="str">
        <f>if(VLOOKUP($B1088,'Zip Codes Analysis'!$B:$K,3,false)&gt;1, "Yes, Rural Community", "No")</f>
        <v>No</v>
      </c>
      <c r="E1088" s="41" t="str">
        <f>if(VLOOKUP($B1088,'Zip Codes Analysis'!$B:$K,4,false)&gt;1, "Yes, Low Income Community", "No")</f>
        <v>No</v>
      </c>
      <c r="F1088" s="43" t="str">
        <f>If(AND(J1088=FALSE,K1088=FALSE), "No","Yes, Program Service Eligible")</f>
        <v>No</v>
      </c>
      <c r="G1088" s="43" t="str">
        <f t="shared" si="2"/>
        <v>No</v>
      </c>
      <c r="H1088" s="34" t="b">
        <f t="shared" si="3"/>
        <v>0</v>
      </c>
      <c r="I1088" s="61" t="b">
        <v>0</v>
      </c>
      <c r="J1088" s="61" t="b">
        <v>0</v>
      </c>
      <c r="K1088" s="61" t="b">
        <v>0</v>
      </c>
      <c r="L1088" s="56" t="b">
        <v>0</v>
      </c>
      <c r="M1088" s="56" t="b">
        <v>0</v>
      </c>
      <c r="N1088" s="56" t="b">
        <v>0</v>
      </c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</row>
    <row r="1089">
      <c r="A1089" s="50"/>
      <c r="B1089" s="51">
        <v>93260.0</v>
      </c>
      <c r="C1089" s="42" t="str">
        <f>if(VLOOKUP($B1089,'Zip Codes Analysis'!$B:$K,2,false)=true, "Yes, Disadvantaged Community", "No")</f>
        <v>No</v>
      </c>
      <c r="D1089" s="42" t="str">
        <f>if(VLOOKUP($B1089,'Zip Codes Analysis'!$B:$K,3,false)&gt;1, "Yes, Rural Community", "No")</f>
        <v>Yes, Rural Community</v>
      </c>
      <c r="E1089" s="41" t="str">
        <f>if(VLOOKUP($B1089,'Zip Codes Analysis'!$B:$K,4,false)&gt;1, "Yes, Low Income Community", "No")</f>
        <v>No</v>
      </c>
      <c r="F1089" s="43" t="str">
        <f t="shared" ref="F1089:F1099" si="141">If(AND(J1089=FALSE,K1089=FALSE), "No","Yes, Program Services Eligible")</f>
        <v>Yes, Program Services Eligible</v>
      </c>
      <c r="G1089" s="43" t="str">
        <f t="shared" si="2"/>
        <v>Yes, Underserved Program Services Eligible</v>
      </c>
      <c r="H1089" s="52" t="b">
        <f t="shared" si="3"/>
        <v>1</v>
      </c>
      <c r="I1089" s="51" t="b">
        <v>1</v>
      </c>
      <c r="J1089" s="51" t="b">
        <v>1</v>
      </c>
      <c r="K1089" s="51" t="b">
        <v>0</v>
      </c>
      <c r="L1089" s="53" t="b">
        <v>0</v>
      </c>
      <c r="M1089" s="53" t="b">
        <v>0</v>
      </c>
      <c r="N1089" s="53" t="b">
        <v>0</v>
      </c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</row>
    <row r="1090">
      <c r="A1090" s="37"/>
      <c r="B1090" s="60">
        <v>93261.0</v>
      </c>
      <c r="C1090" s="41" t="str">
        <f>if(VLOOKUP($B1090,'Zip Codes Analysis'!$B:$K,2,false)=true, "Yes, Disadvantaged Community", "No")</f>
        <v>Yes, Disadvantaged Community</v>
      </c>
      <c r="D1090" s="42" t="str">
        <f>if(VLOOKUP($B1090,'Zip Codes Analysis'!$B:$K,3,false)&gt;1, "Yes, Rural Community", "No")</f>
        <v>Yes, Rural Community</v>
      </c>
      <c r="E1090" s="41" t="str">
        <f>if(VLOOKUP($B1090,'Zip Codes Analysis'!$B:$K,4,false)&gt;1, "Yes, Low Income Community", "No")</f>
        <v>No</v>
      </c>
      <c r="F1090" s="43" t="str">
        <f t="shared" si="141"/>
        <v>Yes, Program Services Eligible</v>
      </c>
      <c r="G1090" s="43" t="str">
        <f t="shared" si="2"/>
        <v>Yes, Underserved Program Services Eligible</v>
      </c>
      <c r="H1090" s="40" t="b">
        <f t="shared" si="3"/>
        <v>1</v>
      </c>
      <c r="I1090" s="60" t="b">
        <v>1</v>
      </c>
      <c r="J1090" s="60" t="b">
        <v>1</v>
      </c>
      <c r="K1090" s="60" t="b">
        <v>1</v>
      </c>
      <c r="L1090" s="44" t="b">
        <v>0</v>
      </c>
      <c r="M1090" s="44" t="b">
        <v>0</v>
      </c>
      <c r="N1090" s="44" t="b">
        <v>0</v>
      </c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</row>
    <row r="1091">
      <c r="A1091" s="1"/>
      <c r="B1091" s="59">
        <v>93262.0</v>
      </c>
      <c r="C1091" s="42" t="str">
        <f>if(VLOOKUP($B1091,'Zip Codes Analysis'!$B:$K,2,false)=true, "Yes, Disadvantaged Community", "No")</f>
        <v>No</v>
      </c>
      <c r="D1091" s="42" t="str">
        <f>if(VLOOKUP($B1091,'Zip Codes Analysis'!$B:$K,3,false)&gt;1, "Yes, Rural Community", "No")</f>
        <v>Yes, Rural Community</v>
      </c>
      <c r="E1091" s="41" t="str">
        <f>if(VLOOKUP($B1091,'Zip Codes Analysis'!$B:$K,4,false)&gt;1, "Yes, Low Income Community", "No")</f>
        <v>No</v>
      </c>
      <c r="F1091" s="43" t="str">
        <f t="shared" si="141"/>
        <v>Yes, Program Services Eligible</v>
      </c>
      <c r="G1091" s="43" t="str">
        <f t="shared" si="2"/>
        <v>Yes, Underserved Program Services Eligible</v>
      </c>
      <c r="H1091" s="52" t="b">
        <f t="shared" si="3"/>
        <v>1</v>
      </c>
      <c r="I1091" s="59" t="b">
        <v>1</v>
      </c>
      <c r="J1091" s="59" t="b">
        <v>1</v>
      </c>
      <c r="K1091" s="59" t="b">
        <v>0</v>
      </c>
      <c r="L1091" s="57" t="b">
        <v>0</v>
      </c>
      <c r="M1091" s="57" t="b">
        <v>1</v>
      </c>
      <c r="N1091" s="57" t="b">
        <v>0</v>
      </c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</row>
    <row r="1092">
      <c r="A1092" s="37"/>
      <c r="B1092" s="40">
        <v>93263.0</v>
      </c>
      <c r="C1092" s="41" t="str">
        <f>if(VLOOKUP($B1092,'Zip Codes Analysis'!$B:$K,2,false)=true, "Yes, Disadvantaged Community", "No")</f>
        <v>Yes, Disadvantaged Community</v>
      </c>
      <c r="D1092" s="42" t="str">
        <f>if(VLOOKUP($B1092,'Zip Codes Analysis'!$B:$K,3,false)&gt;1, "Yes, Rural Community", "No")</f>
        <v>Yes, Rural Community</v>
      </c>
      <c r="E1092" s="41" t="str">
        <f>if(VLOOKUP($B1092,'Zip Codes Analysis'!$B:$K,4,false)&gt;1, "Yes, Low Income Community", "No")</f>
        <v>No</v>
      </c>
      <c r="F1092" s="43" t="str">
        <f t="shared" si="141"/>
        <v>Yes, Program Services Eligible</v>
      </c>
      <c r="G1092" s="43" t="str">
        <f t="shared" si="2"/>
        <v>Yes, Underserved Program Services Eligible</v>
      </c>
      <c r="H1092" s="40" t="b">
        <f t="shared" si="3"/>
        <v>1</v>
      </c>
      <c r="I1092" s="40" t="b">
        <v>1</v>
      </c>
      <c r="J1092" s="40" t="b">
        <v>0</v>
      </c>
      <c r="K1092" s="40" t="b">
        <v>1</v>
      </c>
      <c r="L1092" s="44" t="b">
        <v>0</v>
      </c>
      <c r="M1092" s="44" t="b">
        <v>1</v>
      </c>
      <c r="N1092" s="44" t="b">
        <v>0</v>
      </c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</row>
    <row r="1093">
      <c r="A1093" s="37"/>
      <c r="B1093" s="40">
        <v>93265.0</v>
      </c>
      <c r="C1093" s="41" t="str">
        <f>if(VLOOKUP($B1093,'Zip Codes Analysis'!$B:$K,2,false)=true, "Yes, Disadvantaged Community", "No")</f>
        <v>Yes, Disadvantaged Community</v>
      </c>
      <c r="D1093" s="42" t="str">
        <f>if(VLOOKUP($B1093,'Zip Codes Analysis'!$B:$K,3,false)&gt;1, "Yes, Rural Community", "No")</f>
        <v>Yes, Rural Community</v>
      </c>
      <c r="E1093" s="41" t="str">
        <f>if(VLOOKUP($B1093,'Zip Codes Analysis'!$B:$K,4,false)&gt;1, "Yes, Low Income Community", "No")</f>
        <v>No</v>
      </c>
      <c r="F1093" s="43" t="str">
        <f t="shared" si="141"/>
        <v>Yes, Program Services Eligible</v>
      </c>
      <c r="G1093" s="43" t="str">
        <f t="shared" si="2"/>
        <v>Yes, Underserved Program Services Eligible</v>
      </c>
      <c r="H1093" s="40" t="b">
        <f t="shared" si="3"/>
        <v>1</v>
      </c>
      <c r="I1093" s="40" t="b">
        <v>1</v>
      </c>
      <c r="J1093" s="40" t="b">
        <v>1</v>
      </c>
      <c r="K1093" s="40" t="b">
        <v>1</v>
      </c>
      <c r="L1093" s="44" t="b">
        <v>0</v>
      </c>
      <c r="M1093" s="44" t="b">
        <v>0</v>
      </c>
      <c r="N1093" s="44" t="b">
        <v>0</v>
      </c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</row>
    <row r="1094">
      <c r="A1094" s="37"/>
      <c r="B1094" s="40">
        <v>93266.0</v>
      </c>
      <c r="C1094" s="41" t="str">
        <f>if(VLOOKUP($B1094,'Zip Codes Analysis'!$B:$K,2,false)=true, "Yes, Disadvantaged Community", "No")</f>
        <v>Yes, Disadvantaged Community</v>
      </c>
      <c r="D1094" s="42" t="str">
        <f>if(VLOOKUP($B1094,'Zip Codes Analysis'!$B:$K,3,false)&gt;1, "Yes, Rural Community", "No")</f>
        <v>Yes, Rural Community</v>
      </c>
      <c r="E1094" s="41" t="str">
        <f>if(VLOOKUP($B1094,'Zip Codes Analysis'!$B:$K,4,false)&gt;1, "Yes, Low Income Community", "No")</f>
        <v>No</v>
      </c>
      <c r="F1094" s="43" t="str">
        <f t="shared" si="141"/>
        <v>Yes, Program Services Eligible</v>
      </c>
      <c r="G1094" s="43" t="str">
        <f t="shared" si="2"/>
        <v>Yes, Underserved Program Services Eligible</v>
      </c>
      <c r="H1094" s="40" t="b">
        <f t="shared" si="3"/>
        <v>1</v>
      </c>
      <c r="I1094" s="40" t="b">
        <v>1</v>
      </c>
      <c r="J1094" s="40" t="b">
        <v>0</v>
      </c>
      <c r="K1094" s="40" t="b">
        <v>1</v>
      </c>
      <c r="L1094" s="44" t="b">
        <v>0</v>
      </c>
      <c r="M1094" s="44" t="b">
        <v>1</v>
      </c>
      <c r="N1094" s="44" t="b">
        <v>0</v>
      </c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</row>
    <row r="1095">
      <c r="A1095" s="37"/>
      <c r="B1095" s="40">
        <v>93267.0</v>
      </c>
      <c r="C1095" s="41" t="str">
        <f>if(VLOOKUP($B1095,'Zip Codes Analysis'!$B:$K,2,false)=true, "Yes, Disadvantaged Community", "No")</f>
        <v>Yes, Disadvantaged Community</v>
      </c>
      <c r="D1095" s="42" t="str">
        <f>if(VLOOKUP($B1095,'Zip Codes Analysis'!$B:$K,3,false)&gt;1, "Yes, Rural Community", "No")</f>
        <v>No</v>
      </c>
      <c r="E1095" s="41" t="str">
        <f>if(VLOOKUP($B1095,'Zip Codes Analysis'!$B:$K,4,false)&gt;1, "Yes, Low Income Community", "No")</f>
        <v>No</v>
      </c>
      <c r="F1095" s="43" t="str">
        <f t="shared" si="141"/>
        <v>Yes, Program Services Eligible</v>
      </c>
      <c r="G1095" s="43" t="str">
        <f t="shared" si="2"/>
        <v>Yes, Underserved Program Services Eligible</v>
      </c>
      <c r="H1095" s="40" t="b">
        <f t="shared" si="3"/>
        <v>1</v>
      </c>
      <c r="I1095" s="40" t="b">
        <v>1</v>
      </c>
      <c r="J1095" s="40" t="b">
        <v>1</v>
      </c>
      <c r="K1095" s="40" t="b">
        <v>1</v>
      </c>
      <c r="L1095" s="44" t="b">
        <v>0</v>
      </c>
      <c r="M1095" s="44" t="b">
        <v>0</v>
      </c>
      <c r="N1095" s="44" t="b">
        <v>0</v>
      </c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</row>
    <row r="1096">
      <c r="A1096" s="37"/>
      <c r="B1096" s="40">
        <v>93268.0</v>
      </c>
      <c r="C1096" s="41" t="str">
        <f>if(VLOOKUP($B1096,'Zip Codes Analysis'!$B:$K,2,false)=true, "Yes, Disadvantaged Community", "No")</f>
        <v>Yes, Disadvantaged Community</v>
      </c>
      <c r="D1096" s="42" t="str">
        <f>if(VLOOKUP($B1096,'Zip Codes Analysis'!$B:$K,3,false)&gt;1, "Yes, Rural Community", "No")</f>
        <v>Yes, Rural Community</v>
      </c>
      <c r="E1096" s="41" t="str">
        <f>if(VLOOKUP($B1096,'Zip Codes Analysis'!$B:$K,4,false)&gt;1, "Yes, Low Income Community", "No")</f>
        <v>No</v>
      </c>
      <c r="F1096" s="43" t="str">
        <f t="shared" si="141"/>
        <v>Yes, Program Services Eligible</v>
      </c>
      <c r="G1096" s="43" t="str">
        <f t="shared" si="2"/>
        <v>Yes, Underserved Program Services Eligible</v>
      </c>
      <c r="H1096" s="40" t="b">
        <f t="shared" si="3"/>
        <v>1</v>
      </c>
      <c r="I1096" s="40" t="b">
        <v>1</v>
      </c>
      <c r="J1096" s="40" t="b">
        <v>0</v>
      </c>
      <c r="K1096" s="40" t="b">
        <v>1</v>
      </c>
      <c r="L1096" s="44" t="b">
        <v>0</v>
      </c>
      <c r="M1096" s="44" t="b">
        <v>1</v>
      </c>
      <c r="N1096" s="44" t="b">
        <v>0</v>
      </c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</row>
    <row r="1097">
      <c r="A1097" s="37"/>
      <c r="B1097" s="40">
        <v>93270.0</v>
      </c>
      <c r="C1097" s="41" t="str">
        <f>if(VLOOKUP($B1097,'Zip Codes Analysis'!$B:$K,2,false)=true, "Yes, Disadvantaged Community", "No")</f>
        <v>Yes, Disadvantaged Community</v>
      </c>
      <c r="D1097" s="42" t="str">
        <f>if(VLOOKUP($B1097,'Zip Codes Analysis'!$B:$K,3,false)&gt;1, "Yes, Rural Community", "No")</f>
        <v>Yes, Rural Community</v>
      </c>
      <c r="E1097" s="41" t="str">
        <f>if(VLOOKUP($B1097,'Zip Codes Analysis'!$B:$K,4,false)&gt;1, "Yes, Low Income Community", "No")</f>
        <v>No</v>
      </c>
      <c r="F1097" s="43" t="str">
        <f t="shared" si="141"/>
        <v>Yes, Program Services Eligible</v>
      </c>
      <c r="G1097" s="43" t="str">
        <f t="shared" si="2"/>
        <v>Yes, Underserved Program Services Eligible</v>
      </c>
      <c r="H1097" s="40" t="b">
        <f t="shared" si="3"/>
        <v>1</v>
      </c>
      <c r="I1097" s="40" t="b">
        <v>1</v>
      </c>
      <c r="J1097" s="40" t="b">
        <v>1</v>
      </c>
      <c r="K1097" s="40" t="b">
        <v>1</v>
      </c>
      <c r="L1097" s="44" t="b">
        <v>0</v>
      </c>
      <c r="M1097" s="44" t="b">
        <v>0</v>
      </c>
      <c r="N1097" s="44" t="b">
        <v>0</v>
      </c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</row>
    <row r="1098">
      <c r="A1098" s="1"/>
      <c r="B1098" s="52">
        <v>93271.0</v>
      </c>
      <c r="C1098" s="42" t="str">
        <f>if(VLOOKUP($B1098,'Zip Codes Analysis'!$B:$K,2,false)=true, "Yes, Disadvantaged Community", "No")</f>
        <v>No</v>
      </c>
      <c r="D1098" s="42" t="str">
        <f>if(VLOOKUP($B1098,'Zip Codes Analysis'!$B:$K,3,false)&gt;1, "Yes, Rural Community", "No")</f>
        <v>Yes, Rural Community</v>
      </c>
      <c r="E1098" s="41" t="str">
        <f>if(VLOOKUP($B1098,'Zip Codes Analysis'!$B:$K,4,false)&gt;1, "Yes, Low Income Community", "No")</f>
        <v>No</v>
      </c>
      <c r="F1098" s="43" t="str">
        <f t="shared" si="141"/>
        <v>Yes, Program Services Eligible</v>
      </c>
      <c r="G1098" s="43" t="str">
        <f t="shared" si="2"/>
        <v>Yes, Underserved Program Services Eligible</v>
      </c>
      <c r="H1098" s="52" t="b">
        <f t="shared" si="3"/>
        <v>1</v>
      </c>
      <c r="I1098" s="52" t="b">
        <v>1</v>
      </c>
      <c r="J1098" s="52" t="b">
        <v>1</v>
      </c>
      <c r="K1098" s="52" t="b">
        <v>0</v>
      </c>
      <c r="L1098" s="57" t="b">
        <v>0</v>
      </c>
      <c r="M1098" s="57" t="b">
        <v>0</v>
      </c>
      <c r="N1098" s="57" t="b">
        <v>0</v>
      </c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</row>
    <row r="1099">
      <c r="A1099" s="37"/>
      <c r="B1099" s="40">
        <v>93272.0</v>
      </c>
      <c r="C1099" s="41" t="str">
        <f>if(VLOOKUP($B1099,'Zip Codes Analysis'!$B:$K,2,false)=true, "Yes, Disadvantaged Community", "No")</f>
        <v>Yes, Disadvantaged Community</v>
      </c>
      <c r="D1099" s="42" t="str">
        <f>if(VLOOKUP($B1099,'Zip Codes Analysis'!$B:$K,3,false)&gt;1, "Yes, Rural Community", "No")</f>
        <v>Yes, Rural Community</v>
      </c>
      <c r="E1099" s="41" t="str">
        <f>if(VLOOKUP($B1099,'Zip Codes Analysis'!$B:$K,4,false)&gt;1, "Yes, Low Income Community", "No")</f>
        <v>No</v>
      </c>
      <c r="F1099" s="43" t="str">
        <f t="shared" si="141"/>
        <v>Yes, Program Services Eligible</v>
      </c>
      <c r="G1099" s="43" t="str">
        <f t="shared" si="2"/>
        <v>Yes, Underserved Program Services Eligible</v>
      </c>
      <c r="H1099" s="40" t="b">
        <f t="shared" si="3"/>
        <v>1</v>
      </c>
      <c r="I1099" s="40" t="b">
        <v>1</v>
      </c>
      <c r="J1099" s="40" t="b">
        <v>1</v>
      </c>
      <c r="K1099" s="40" t="b">
        <v>1</v>
      </c>
      <c r="L1099" s="44" t="b">
        <v>0</v>
      </c>
      <c r="M1099" s="44" t="b">
        <v>1</v>
      </c>
      <c r="N1099" s="44" t="b">
        <v>0</v>
      </c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</row>
    <row r="1100">
      <c r="A1100" s="37"/>
      <c r="B1100" s="61">
        <v>93273.0</v>
      </c>
      <c r="C1100" s="16" t="str">
        <f>if(VLOOKUP($B1100,'Zip Codes Analysis'!$B:$K,2,false)=true, "Yes, Disadvantaged Community", "No")</f>
        <v>No</v>
      </c>
      <c r="D1100" s="41" t="str">
        <f>if(VLOOKUP($B1100,'Zip Codes Analysis'!$B:$K,3,false)&gt;1, "Yes, Rural Community", "No")</f>
        <v>No</v>
      </c>
      <c r="E1100" s="41" t="str">
        <f>if(VLOOKUP($B1100,'Zip Codes Analysis'!$B:$K,4,false)&gt;1, "Yes, Low Income Community", "No")</f>
        <v>No</v>
      </c>
      <c r="F1100" s="43" t="str">
        <f>If(AND(J1100=FALSE,K1100=FALSE), "No","Yes, Program Service Eligible")</f>
        <v>No</v>
      </c>
      <c r="G1100" s="43" t="str">
        <f t="shared" si="2"/>
        <v>No</v>
      </c>
      <c r="H1100" s="34" t="b">
        <f t="shared" si="3"/>
        <v>0</v>
      </c>
      <c r="I1100" s="61" t="b">
        <v>0</v>
      </c>
      <c r="J1100" s="61" t="b">
        <v>0</v>
      </c>
      <c r="K1100" s="61" t="b">
        <v>0</v>
      </c>
      <c r="L1100" s="56" t="b">
        <v>0</v>
      </c>
      <c r="M1100" s="56" t="b">
        <v>0</v>
      </c>
      <c r="N1100" s="56" t="b">
        <v>0</v>
      </c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</row>
    <row r="1101">
      <c r="A1101" s="46"/>
      <c r="B1101" s="47">
        <v>93274.0</v>
      </c>
      <c r="C1101" s="41" t="str">
        <f>if(VLOOKUP($B1101,'Zip Codes Analysis'!$B:$K,2,false)=true, "Yes, Disadvantaged Community", "No")</f>
        <v>Yes, Disadvantaged Community</v>
      </c>
      <c r="D1101" s="42" t="str">
        <f>if(VLOOKUP($B1101,'Zip Codes Analysis'!$B:$K,3,false)&gt;1, "Yes, Rural Community", "No")</f>
        <v>Yes, Rural Community</v>
      </c>
      <c r="E1101" s="41" t="str">
        <f>if(VLOOKUP($B1101,'Zip Codes Analysis'!$B:$K,4,false)&gt;1, "Yes, Low Income Community", "No")</f>
        <v>No</v>
      </c>
      <c r="F1101" s="43" t="str">
        <f t="shared" ref="F1101:F1112" si="142">If(AND(J1101=FALSE,K1101=FALSE), "No","Yes, Program Services Eligible")</f>
        <v>Yes, Program Services Eligible</v>
      </c>
      <c r="G1101" s="43" t="str">
        <f t="shared" si="2"/>
        <v>Yes, Underserved Program Services Eligible</v>
      </c>
      <c r="H1101" s="40" t="b">
        <f t="shared" si="3"/>
        <v>1</v>
      </c>
      <c r="I1101" s="47" t="b">
        <v>1</v>
      </c>
      <c r="J1101" s="47" t="b">
        <v>1</v>
      </c>
      <c r="K1101" s="47" t="b">
        <v>1</v>
      </c>
      <c r="L1101" s="48" t="b">
        <v>0</v>
      </c>
      <c r="M1101" s="48" t="b">
        <v>1</v>
      </c>
      <c r="N1101" s="48" t="b">
        <v>0</v>
      </c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</row>
    <row r="1102">
      <c r="A1102" s="37"/>
      <c r="B1102" s="60">
        <v>93275.0</v>
      </c>
      <c r="C1102" s="41" t="str">
        <f>if(VLOOKUP($B1102,'Zip Codes Analysis'!$B:$K,2,false)=true, "Yes, Disadvantaged Community", "No")</f>
        <v>Yes, Disadvantaged Community</v>
      </c>
      <c r="D1102" s="42" t="str">
        <f>if(VLOOKUP($B1102,'Zip Codes Analysis'!$B:$K,3,false)&gt;1, "Yes, Rural Community", "No")</f>
        <v>No</v>
      </c>
      <c r="E1102" s="41" t="str">
        <f>if(VLOOKUP($B1102,'Zip Codes Analysis'!$B:$K,4,false)&gt;1, "Yes, Low Income Community", "No")</f>
        <v>No</v>
      </c>
      <c r="F1102" s="43" t="str">
        <f t="shared" si="142"/>
        <v>Yes, Program Services Eligible</v>
      </c>
      <c r="G1102" s="43" t="str">
        <f t="shared" si="2"/>
        <v>Yes, Underserved Program Services Eligible</v>
      </c>
      <c r="H1102" s="40" t="b">
        <f t="shared" si="3"/>
        <v>1</v>
      </c>
      <c r="I1102" s="60" t="b">
        <v>1</v>
      </c>
      <c r="J1102" s="60" t="b">
        <v>1</v>
      </c>
      <c r="K1102" s="60" t="b">
        <v>0</v>
      </c>
      <c r="L1102" s="44" t="b">
        <v>0</v>
      </c>
      <c r="M1102" s="44" t="b">
        <v>0</v>
      </c>
      <c r="N1102" s="44" t="b">
        <v>0</v>
      </c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</row>
    <row r="1103">
      <c r="A1103" s="46"/>
      <c r="B1103" s="47">
        <v>93276.0</v>
      </c>
      <c r="C1103" s="41" t="str">
        <f>if(VLOOKUP($B1103,'Zip Codes Analysis'!$B:$K,2,false)=true, "Yes, Disadvantaged Community", "No")</f>
        <v>Yes, Disadvantaged Community</v>
      </c>
      <c r="D1103" s="42" t="str">
        <f>if(VLOOKUP($B1103,'Zip Codes Analysis'!$B:$K,3,false)&gt;1, "Yes, Rural Community", "No")</f>
        <v>Yes, Rural Community</v>
      </c>
      <c r="E1103" s="41" t="str">
        <f>if(VLOOKUP($B1103,'Zip Codes Analysis'!$B:$K,4,false)&gt;1, "Yes, Low Income Community", "No")</f>
        <v>No</v>
      </c>
      <c r="F1103" s="43" t="str">
        <f t="shared" si="142"/>
        <v>Yes, Program Services Eligible</v>
      </c>
      <c r="G1103" s="43" t="str">
        <f t="shared" si="2"/>
        <v>Yes, Underserved Program Services Eligible</v>
      </c>
      <c r="H1103" s="40" t="b">
        <f t="shared" si="3"/>
        <v>1</v>
      </c>
      <c r="I1103" s="47" t="b">
        <v>1</v>
      </c>
      <c r="J1103" s="47" t="b">
        <v>1</v>
      </c>
      <c r="K1103" s="47" t="b">
        <v>1</v>
      </c>
      <c r="L1103" s="48" t="b">
        <v>0</v>
      </c>
      <c r="M1103" s="48" t="b">
        <v>1</v>
      </c>
      <c r="N1103" s="48" t="b">
        <v>0</v>
      </c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</row>
    <row r="1104">
      <c r="A1104" s="46"/>
      <c r="B1104" s="47">
        <v>93277.0</v>
      </c>
      <c r="C1104" s="41" t="str">
        <f>if(VLOOKUP($B1104,'Zip Codes Analysis'!$B:$K,2,false)=true, "Yes, Disadvantaged Community", "No")</f>
        <v>Yes, Disadvantaged Community</v>
      </c>
      <c r="D1104" s="42" t="str">
        <f>if(VLOOKUP($B1104,'Zip Codes Analysis'!$B:$K,3,false)&gt;1, "Yes, Rural Community", "No")</f>
        <v>No</v>
      </c>
      <c r="E1104" s="41" t="str">
        <f>if(VLOOKUP($B1104,'Zip Codes Analysis'!$B:$K,4,false)&gt;1, "Yes, Low Income Community", "No")</f>
        <v>No</v>
      </c>
      <c r="F1104" s="43" t="str">
        <f t="shared" si="142"/>
        <v>Yes, Program Services Eligible</v>
      </c>
      <c r="G1104" s="43" t="str">
        <f t="shared" si="2"/>
        <v>Yes, Underserved Program Services Eligible</v>
      </c>
      <c r="H1104" s="40" t="b">
        <f t="shared" si="3"/>
        <v>1</v>
      </c>
      <c r="I1104" s="47" t="b">
        <v>1</v>
      </c>
      <c r="J1104" s="47" t="b">
        <v>1</v>
      </c>
      <c r="K1104" s="47" t="b">
        <v>1</v>
      </c>
      <c r="L1104" s="48" t="b">
        <v>0</v>
      </c>
      <c r="M1104" s="48" t="b">
        <v>1</v>
      </c>
      <c r="N1104" s="48" t="b">
        <v>0</v>
      </c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</row>
    <row r="1105">
      <c r="A1105" s="50"/>
      <c r="B1105" s="51">
        <v>93278.0</v>
      </c>
      <c r="C1105" s="42" t="str">
        <f>if(VLOOKUP($B1105,'Zip Codes Analysis'!$B:$K,2,false)=true, "Yes, Disadvantaged Community", "No")</f>
        <v>No</v>
      </c>
      <c r="D1105" s="42" t="str">
        <f>if(VLOOKUP($B1105,'Zip Codes Analysis'!$B:$K,3,false)&gt;1, "Yes, Rural Community", "No")</f>
        <v>No</v>
      </c>
      <c r="E1105" s="41" t="str">
        <f>if(VLOOKUP($B1105,'Zip Codes Analysis'!$B:$K,4,false)&gt;1, "Yes, Low Income Community", "No")</f>
        <v>No</v>
      </c>
      <c r="F1105" s="43" t="str">
        <f t="shared" si="142"/>
        <v>Yes, Program Services Eligible</v>
      </c>
      <c r="G1105" s="43" t="str">
        <f t="shared" si="2"/>
        <v>No</v>
      </c>
      <c r="H1105" s="52" t="b">
        <f t="shared" si="3"/>
        <v>0</v>
      </c>
      <c r="I1105" s="51" t="b">
        <v>0</v>
      </c>
      <c r="J1105" s="51" t="b">
        <v>1</v>
      </c>
      <c r="K1105" s="51" t="b">
        <v>0</v>
      </c>
      <c r="L1105" s="53" t="b">
        <v>0</v>
      </c>
      <c r="M1105" s="53" t="b">
        <v>0</v>
      </c>
      <c r="N1105" s="53" t="b">
        <v>0</v>
      </c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</row>
    <row r="1106">
      <c r="A1106" s="46"/>
      <c r="B1106" s="47">
        <v>93279.0</v>
      </c>
      <c r="C1106" s="41" t="str">
        <f>if(VLOOKUP($B1106,'Zip Codes Analysis'!$B:$K,2,false)=true, "Yes, Disadvantaged Community", "No")</f>
        <v>Yes, Disadvantaged Community</v>
      </c>
      <c r="D1106" s="42" t="str">
        <f>if(VLOOKUP($B1106,'Zip Codes Analysis'!$B:$K,3,false)&gt;1, "Yes, Rural Community", "No")</f>
        <v>No</v>
      </c>
      <c r="E1106" s="41" t="str">
        <f>if(VLOOKUP($B1106,'Zip Codes Analysis'!$B:$K,4,false)&gt;1, "Yes, Low Income Community", "No")</f>
        <v>No</v>
      </c>
      <c r="F1106" s="43" t="str">
        <f t="shared" si="142"/>
        <v>Yes, Program Services Eligible</v>
      </c>
      <c r="G1106" s="43" t="str">
        <f t="shared" si="2"/>
        <v>Yes, Underserved Program Services Eligible</v>
      </c>
      <c r="H1106" s="40" t="b">
        <f t="shared" si="3"/>
        <v>1</v>
      </c>
      <c r="I1106" s="47" t="b">
        <v>1</v>
      </c>
      <c r="J1106" s="47" t="b">
        <v>1</v>
      </c>
      <c r="K1106" s="47" t="b">
        <v>0</v>
      </c>
      <c r="L1106" s="48" t="b">
        <v>0</v>
      </c>
      <c r="M1106" s="48" t="b">
        <v>0</v>
      </c>
      <c r="N1106" s="48" t="b">
        <v>0</v>
      </c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</row>
    <row r="1107">
      <c r="A1107" s="46"/>
      <c r="B1107" s="47">
        <v>93280.0</v>
      </c>
      <c r="C1107" s="41" t="str">
        <f>if(VLOOKUP($B1107,'Zip Codes Analysis'!$B:$K,2,false)=true, "Yes, Disadvantaged Community", "No")</f>
        <v>Yes, Disadvantaged Community</v>
      </c>
      <c r="D1107" s="42" t="str">
        <f>if(VLOOKUP($B1107,'Zip Codes Analysis'!$B:$K,3,false)&gt;1, "Yes, Rural Community", "No")</f>
        <v>Yes, Rural Community</v>
      </c>
      <c r="E1107" s="41" t="str">
        <f>if(VLOOKUP($B1107,'Zip Codes Analysis'!$B:$K,4,false)&gt;1, "Yes, Low Income Community", "No")</f>
        <v>No</v>
      </c>
      <c r="F1107" s="43" t="str">
        <f t="shared" si="142"/>
        <v>Yes, Program Services Eligible</v>
      </c>
      <c r="G1107" s="43" t="str">
        <f t="shared" si="2"/>
        <v>Yes, Underserved Program Services Eligible</v>
      </c>
      <c r="H1107" s="40" t="b">
        <f t="shared" si="3"/>
        <v>1</v>
      </c>
      <c r="I1107" s="47" t="b">
        <v>1</v>
      </c>
      <c r="J1107" s="47" t="b">
        <v>1</v>
      </c>
      <c r="K1107" s="47" t="b">
        <v>1</v>
      </c>
      <c r="L1107" s="48" t="b">
        <v>0</v>
      </c>
      <c r="M1107" s="48" t="b">
        <v>1</v>
      </c>
      <c r="N1107" s="48" t="b">
        <v>0</v>
      </c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</row>
    <row r="1108">
      <c r="A1108" s="1"/>
      <c r="B1108" s="52">
        <v>93282.0</v>
      </c>
      <c r="C1108" s="42" t="str">
        <f>if(VLOOKUP($B1108,'Zip Codes Analysis'!$B:$K,2,false)=true, "Yes, Disadvantaged Community", "No")</f>
        <v>No</v>
      </c>
      <c r="D1108" s="42" t="str">
        <f>if(VLOOKUP($B1108,'Zip Codes Analysis'!$B:$K,3,false)&gt;1, "Yes, Rural Community", "No")</f>
        <v>No</v>
      </c>
      <c r="E1108" s="41" t="str">
        <f>if(VLOOKUP($B1108,'Zip Codes Analysis'!$B:$K,4,false)&gt;1, "Yes, Low Income Community", "No")</f>
        <v>No</v>
      </c>
      <c r="F1108" s="43" t="str">
        <f t="shared" si="142"/>
        <v>Yes, Program Services Eligible</v>
      </c>
      <c r="G1108" s="43" t="str">
        <f t="shared" si="2"/>
        <v>No</v>
      </c>
      <c r="H1108" s="52" t="b">
        <f t="shared" si="3"/>
        <v>0</v>
      </c>
      <c r="I1108" s="52" t="b">
        <v>0</v>
      </c>
      <c r="J1108" s="52" t="b">
        <v>1</v>
      </c>
      <c r="K1108" s="52" t="b">
        <v>0</v>
      </c>
      <c r="L1108" s="57" t="b">
        <v>0</v>
      </c>
      <c r="M1108" s="57" t="b">
        <v>0</v>
      </c>
      <c r="N1108" s="57" t="b">
        <v>0</v>
      </c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</row>
    <row r="1109">
      <c r="A1109" s="50"/>
      <c r="B1109" s="51">
        <v>93283.0</v>
      </c>
      <c r="C1109" s="42" t="str">
        <f>if(VLOOKUP($B1109,'Zip Codes Analysis'!$B:$K,2,false)=true, "Yes, Disadvantaged Community", "No")</f>
        <v>No</v>
      </c>
      <c r="D1109" s="42" t="str">
        <f>if(VLOOKUP($B1109,'Zip Codes Analysis'!$B:$K,3,false)&gt;1, "Yes, Rural Community", "No")</f>
        <v>Yes, Rural Community</v>
      </c>
      <c r="E1109" s="41" t="str">
        <f>if(VLOOKUP($B1109,'Zip Codes Analysis'!$B:$K,4,false)&gt;1, "Yes, Low Income Community", "No")</f>
        <v>No</v>
      </c>
      <c r="F1109" s="43" t="str">
        <f t="shared" si="142"/>
        <v>Yes, Program Services Eligible</v>
      </c>
      <c r="G1109" s="43" t="str">
        <f t="shared" si="2"/>
        <v>Yes, Underserved Program Services Eligible</v>
      </c>
      <c r="H1109" s="52" t="b">
        <f t="shared" si="3"/>
        <v>1</v>
      </c>
      <c r="I1109" s="51" t="b">
        <v>1</v>
      </c>
      <c r="J1109" s="51" t="b">
        <v>1</v>
      </c>
      <c r="K1109" s="51" t="b">
        <v>0</v>
      </c>
      <c r="L1109" s="53" t="b">
        <v>0</v>
      </c>
      <c r="M1109" s="53" t="b">
        <v>0</v>
      </c>
      <c r="N1109" s="53" t="b">
        <v>0</v>
      </c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</row>
    <row r="1110">
      <c r="A1110" s="46"/>
      <c r="B1110" s="47">
        <v>93285.0</v>
      </c>
      <c r="C1110" s="41" t="str">
        <f>if(VLOOKUP($B1110,'Zip Codes Analysis'!$B:$K,2,false)=true, "Yes, Disadvantaged Community", "No")</f>
        <v>Yes, Disadvantaged Community</v>
      </c>
      <c r="D1110" s="42" t="str">
        <f>if(VLOOKUP($B1110,'Zip Codes Analysis'!$B:$K,3,false)&gt;1, "Yes, Rural Community", "No")</f>
        <v>Yes, Rural Community</v>
      </c>
      <c r="E1110" s="41" t="str">
        <f>if(VLOOKUP($B1110,'Zip Codes Analysis'!$B:$K,4,false)&gt;1, "Yes, Low Income Community", "No")</f>
        <v>No</v>
      </c>
      <c r="F1110" s="43" t="str">
        <f t="shared" si="142"/>
        <v>Yes, Program Services Eligible</v>
      </c>
      <c r="G1110" s="43" t="str">
        <f t="shared" si="2"/>
        <v>Yes, Underserved Program Services Eligible</v>
      </c>
      <c r="H1110" s="40" t="b">
        <f t="shared" si="3"/>
        <v>1</v>
      </c>
      <c r="I1110" s="47" t="b">
        <v>1</v>
      </c>
      <c r="J1110" s="47" t="b">
        <v>1</v>
      </c>
      <c r="K1110" s="47" t="b">
        <v>0</v>
      </c>
      <c r="L1110" s="48" t="b">
        <v>0</v>
      </c>
      <c r="M1110" s="48" t="b">
        <v>0</v>
      </c>
      <c r="N1110" s="48" t="b">
        <v>0</v>
      </c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</row>
    <row r="1111">
      <c r="A1111" s="46"/>
      <c r="B1111" s="47">
        <v>93286.0</v>
      </c>
      <c r="C1111" s="41" t="str">
        <f>if(VLOOKUP($B1111,'Zip Codes Analysis'!$B:$K,2,false)=true, "Yes, Disadvantaged Community", "No")</f>
        <v>Yes, Disadvantaged Community</v>
      </c>
      <c r="D1111" s="42" t="str">
        <f>if(VLOOKUP($B1111,'Zip Codes Analysis'!$B:$K,3,false)&gt;1, "Yes, Rural Community", "No")</f>
        <v>Yes, Rural Community</v>
      </c>
      <c r="E1111" s="41" t="str">
        <f>if(VLOOKUP($B1111,'Zip Codes Analysis'!$B:$K,4,false)&gt;1, "Yes, Low Income Community", "No")</f>
        <v>No</v>
      </c>
      <c r="F1111" s="43" t="str">
        <f t="shared" si="142"/>
        <v>Yes, Program Services Eligible</v>
      </c>
      <c r="G1111" s="43" t="str">
        <f t="shared" si="2"/>
        <v>Yes, Underserved Program Services Eligible</v>
      </c>
      <c r="H1111" s="40" t="b">
        <f t="shared" si="3"/>
        <v>1</v>
      </c>
      <c r="I1111" s="47" t="b">
        <v>1</v>
      </c>
      <c r="J1111" s="47" t="b">
        <v>1</v>
      </c>
      <c r="K1111" s="47" t="b">
        <v>1</v>
      </c>
      <c r="L1111" s="48" t="b">
        <v>0</v>
      </c>
      <c r="M1111" s="48" t="b">
        <v>1</v>
      </c>
      <c r="N1111" s="48" t="b">
        <v>0</v>
      </c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</row>
    <row r="1112">
      <c r="A1112" s="50"/>
      <c r="B1112" s="51">
        <v>93287.0</v>
      </c>
      <c r="C1112" s="42" t="str">
        <f>if(VLOOKUP($B1112,'Zip Codes Analysis'!$B:$K,2,false)=true, "Yes, Disadvantaged Community", "No")</f>
        <v>No</v>
      </c>
      <c r="D1112" s="42" t="str">
        <f>if(VLOOKUP($B1112,'Zip Codes Analysis'!$B:$K,3,false)&gt;1, "Yes, Rural Community", "No")</f>
        <v>Yes, Rural Community</v>
      </c>
      <c r="E1112" s="41" t="str">
        <f>if(VLOOKUP($B1112,'Zip Codes Analysis'!$B:$K,4,false)&gt;1, "Yes, Low Income Community", "No")</f>
        <v>No</v>
      </c>
      <c r="F1112" s="43" t="str">
        <f t="shared" si="142"/>
        <v>Yes, Program Services Eligible</v>
      </c>
      <c r="G1112" s="43" t="str">
        <f t="shared" si="2"/>
        <v>Yes, Underserved Program Services Eligible</v>
      </c>
      <c r="H1112" s="52" t="b">
        <f t="shared" si="3"/>
        <v>1</v>
      </c>
      <c r="I1112" s="51" t="b">
        <v>1</v>
      </c>
      <c r="J1112" s="51" t="b">
        <v>1</v>
      </c>
      <c r="K1112" s="51" t="b">
        <v>0</v>
      </c>
      <c r="L1112" s="53" t="b">
        <v>0</v>
      </c>
      <c r="M1112" s="53" t="b">
        <v>1</v>
      </c>
      <c r="N1112" s="53" t="b">
        <v>0</v>
      </c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</row>
    <row r="1113">
      <c r="A1113" s="37"/>
      <c r="B1113" s="34">
        <v>93290.0</v>
      </c>
      <c r="C1113" s="16" t="str">
        <f>if(VLOOKUP($B1113,'Zip Codes Analysis'!$B:$K,2,false)=true, "Yes, Disadvantaged Community", "No")</f>
        <v>No</v>
      </c>
      <c r="D1113" s="41" t="str">
        <f>if(VLOOKUP($B1113,'Zip Codes Analysis'!$B:$K,3,false)&gt;1, "Yes, Rural Community", "No")</f>
        <v>No</v>
      </c>
      <c r="E1113" s="41" t="str">
        <f>if(VLOOKUP($B1113,'Zip Codes Analysis'!$B:$K,4,false)&gt;1, "Yes, Low Income Community", "No")</f>
        <v>No</v>
      </c>
      <c r="F1113" s="43" t="str">
        <f>If(AND(J1113=FALSE,K1113=FALSE), "No","Yes, Program Service Eligible")</f>
        <v>No</v>
      </c>
      <c r="G1113" s="43" t="str">
        <f t="shared" si="2"/>
        <v>No</v>
      </c>
      <c r="H1113" s="34" t="b">
        <f t="shared" si="3"/>
        <v>0</v>
      </c>
      <c r="I1113" s="34" t="b">
        <v>0</v>
      </c>
      <c r="J1113" s="34" t="b">
        <v>0</v>
      </c>
      <c r="K1113" s="34" t="b">
        <v>0</v>
      </c>
      <c r="L1113" s="56" t="b">
        <v>0</v>
      </c>
      <c r="M1113" s="56" t="b">
        <v>0</v>
      </c>
      <c r="N1113" s="56" t="b">
        <v>0</v>
      </c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</row>
    <row r="1114">
      <c r="A1114" s="37"/>
      <c r="B1114" s="60">
        <v>93291.0</v>
      </c>
      <c r="C1114" s="41" t="str">
        <f>if(VLOOKUP($B1114,'Zip Codes Analysis'!$B:$K,2,false)=true, "Yes, Disadvantaged Community", "No")</f>
        <v>Yes, Disadvantaged Community</v>
      </c>
      <c r="D1114" s="42" t="str">
        <f>if(VLOOKUP($B1114,'Zip Codes Analysis'!$B:$K,3,false)&gt;1, "Yes, Rural Community", "No")</f>
        <v>No</v>
      </c>
      <c r="E1114" s="41" t="str">
        <f>if(VLOOKUP($B1114,'Zip Codes Analysis'!$B:$K,4,false)&gt;1, "Yes, Low Income Community", "No")</f>
        <v>No</v>
      </c>
      <c r="F1114" s="43" t="str">
        <f t="shared" ref="F1114:F1124" si="143">If(AND(J1114=FALSE,K1114=FALSE), "No","Yes, Program Services Eligible")</f>
        <v>Yes, Program Services Eligible</v>
      </c>
      <c r="G1114" s="43" t="str">
        <f t="shared" si="2"/>
        <v>Yes, Underserved Program Services Eligible</v>
      </c>
      <c r="H1114" s="40" t="b">
        <f t="shared" si="3"/>
        <v>1</v>
      </c>
      <c r="I1114" s="60" t="b">
        <v>1</v>
      </c>
      <c r="J1114" s="60" t="b">
        <v>1</v>
      </c>
      <c r="K1114" s="60" t="b">
        <v>1</v>
      </c>
      <c r="L1114" s="44" t="b">
        <v>0</v>
      </c>
      <c r="M1114" s="44" t="b">
        <v>1</v>
      </c>
      <c r="N1114" s="44" t="b">
        <v>0</v>
      </c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</row>
    <row r="1115">
      <c r="A1115" s="37"/>
      <c r="B1115" s="60">
        <v>93292.0</v>
      </c>
      <c r="C1115" s="41" t="str">
        <f>if(VLOOKUP($B1115,'Zip Codes Analysis'!$B:$K,2,false)=true, "Yes, Disadvantaged Community", "No")</f>
        <v>Yes, Disadvantaged Community</v>
      </c>
      <c r="D1115" s="42" t="str">
        <f>if(VLOOKUP($B1115,'Zip Codes Analysis'!$B:$K,3,false)&gt;1, "Yes, Rural Community", "No")</f>
        <v>Yes, Rural Community</v>
      </c>
      <c r="E1115" s="41" t="str">
        <f>if(VLOOKUP($B1115,'Zip Codes Analysis'!$B:$K,4,false)&gt;1, "Yes, Low Income Community", "No")</f>
        <v>No</v>
      </c>
      <c r="F1115" s="43" t="str">
        <f t="shared" si="143"/>
        <v>Yes, Program Services Eligible</v>
      </c>
      <c r="G1115" s="43" t="str">
        <f t="shared" si="2"/>
        <v>Yes, Underserved Program Services Eligible</v>
      </c>
      <c r="H1115" s="40" t="b">
        <f t="shared" si="3"/>
        <v>1</v>
      </c>
      <c r="I1115" s="60" t="b">
        <v>1</v>
      </c>
      <c r="J1115" s="60" t="b">
        <v>1</v>
      </c>
      <c r="K1115" s="60" t="b">
        <v>1</v>
      </c>
      <c r="L1115" s="44" t="b">
        <v>0</v>
      </c>
      <c r="M1115" s="44" t="b">
        <v>1</v>
      </c>
      <c r="N1115" s="44" t="b">
        <v>0</v>
      </c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</row>
    <row r="1116">
      <c r="A1116" s="37"/>
      <c r="B1116" s="60">
        <v>93301.0</v>
      </c>
      <c r="C1116" s="41" t="str">
        <f>if(VLOOKUP($B1116,'Zip Codes Analysis'!$B:$K,2,false)=true, "Yes, Disadvantaged Community", "No")</f>
        <v>Yes, Disadvantaged Community</v>
      </c>
      <c r="D1116" s="42" t="str">
        <f>if(VLOOKUP($B1116,'Zip Codes Analysis'!$B:$K,3,false)&gt;1, "Yes, Rural Community", "No")</f>
        <v>No</v>
      </c>
      <c r="E1116" s="41" t="str">
        <f>if(VLOOKUP($B1116,'Zip Codes Analysis'!$B:$K,4,false)&gt;1, "Yes, Low Income Community", "No")</f>
        <v>Yes, Low Income Community</v>
      </c>
      <c r="F1116" s="43" t="str">
        <f t="shared" si="143"/>
        <v>Yes, Program Services Eligible</v>
      </c>
      <c r="G1116" s="43" t="str">
        <f t="shared" si="2"/>
        <v>Yes, Underserved Program Services Eligible</v>
      </c>
      <c r="H1116" s="40" t="b">
        <f t="shared" si="3"/>
        <v>1</v>
      </c>
      <c r="I1116" s="60" t="b">
        <v>1</v>
      </c>
      <c r="J1116" s="60" t="b">
        <v>1</v>
      </c>
      <c r="K1116" s="60" t="b">
        <v>1</v>
      </c>
      <c r="L1116" s="44" t="b">
        <v>0</v>
      </c>
      <c r="M1116" s="44" t="b">
        <v>1</v>
      </c>
      <c r="N1116" s="44" t="b">
        <v>0</v>
      </c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</row>
    <row r="1117">
      <c r="A1117" s="37"/>
      <c r="B1117" s="40">
        <v>93302.0</v>
      </c>
      <c r="C1117" s="41" t="str">
        <f>if(VLOOKUP($B1117,'Zip Codes Analysis'!$B:$K,2,false)=true, "Yes, Disadvantaged Community", "No")</f>
        <v>Yes, Disadvantaged Community</v>
      </c>
      <c r="D1117" s="42" t="str">
        <f>if(VLOOKUP($B1117,'Zip Codes Analysis'!$B:$K,3,false)&gt;1, "Yes, Rural Community", "No")</f>
        <v>No</v>
      </c>
      <c r="E1117" s="41" t="str">
        <f>if(VLOOKUP($B1117,'Zip Codes Analysis'!$B:$K,4,false)&gt;1, "Yes, Low Income Community", "No")</f>
        <v>No</v>
      </c>
      <c r="F1117" s="43" t="str">
        <f t="shared" si="143"/>
        <v>Yes, Program Services Eligible</v>
      </c>
      <c r="G1117" s="43" t="str">
        <f t="shared" si="2"/>
        <v>Yes, Underserved Program Services Eligible</v>
      </c>
      <c r="H1117" s="40" t="b">
        <f t="shared" si="3"/>
        <v>1</v>
      </c>
      <c r="I1117" s="40" t="b">
        <v>1</v>
      </c>
      <c r="J1117" s="40" t="b">
        <v>1</v>
      </c>
      <c r="K1117" s="40" t="b">
        <v>0</v>
      </c>
      <c r="L1117" s="44" t="b">
        <v>0</v>
      </c>
      <c r="M1117" s="44" t="b">
        <v>0</v>
      </c>
      <c r="N1117" s="44" t="b">
        <v>0</v>
      </c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</row>
    <row r="1118">
      <c r="A1118" s="37"/>
      <c r="B1118" s="60">
        <v>93303.0</v>
      </c>
      <c r="C1118" s="41" t="str">
        <f>if(VLOOKUP($B1118,'Zip Codes Analysis'!$B:$K,2,false)=true, "Yes, Disadvantaged Community", "No")</f>
        <v>Yes, Disadvantaged Community</v>
      </c>
      <c r="D1118" s="42" t="str">
        <f>if(VLOOKUP($B1118,'Zip Codes Analysis'!$B:$K,3,false)&gt;1, "Yes, Rural Community", "No")</f>
        <v>No</v>
      </c>
      <c r="E1118" s="41" t="str">
        <f>if(VLOOKUP($B1118,'Zip Codes Analysis'!$B:$K,4,false)&gt;1, "Yes, Low Income Community", "No")</f>
        <v>No</v>
      </c>
      <c r="F1118" s="43" t="str">
        <f t="shared" si="143"/>
        <v>Yes, Program Services Eligible</v>
      </c>
      <c r="G1118" s="43" t="str">
        <f t="shared" si="2"/>
        <v>Yes, Underserved Program Services Eligible</v>
      </c>
      <c r="H1118" s="40" t="b">
        <f t="shared" si="3"/>
        <v>1</v>
      </c>
      <c r="I1118" s="60" t="b">
        <v>1</v>
      </c>
      <c r="J1118" s="60" t="b">
        <v>1</v>
      </c>
      <c r="K1118" s="60" t="b">
        <v>0</v>
      </c>
      <c r="L1118" s="44" t="b">
        <v>0</v>
      </c>
      <c r="M1118" s="44" t="b">
        <v>0</v>
      </c>
      <c r="N1118" s="44" t="b">
        <v>0</v>
      </c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</row>
    <row r="1119">
      <c r="A1119" s="37"/>
      <c r="B1119" s="40">
        <v>93304.0</v>
      </c>
      <c r="C1119" s="41" t="str">
        <f>if(VLOOKUP($B1119,'Zip Codes Analysis'!$B:$K,2,false)=true, "Yes, Disadvantaged Community", "No")</f>
        <v>Yes, Disadvantaged Community</v>
      </c>
      <c r="D1119" s="42" t="str">
        <f>if(VLOOKUP($B1119,'Zip Codes Analysis'!$B:$K,3,false)&gt;1, "Yes, Rural Community", "No")</f>
        <v>No</v>
      </c>
      <c r="E1119" s="41" t="str">
        <f>if(VLOOKUP($B1119,'Zip Codes Analysis'!$B:$K,4,false)&gt;1, "Yes, Low Income Community", "No")</f>
        <v>No</v>
      </c>
      <c r="F1119" s="43" t="str">
        <f t="shared" si="143"/>
        <v>Yes, Program Services Eligible</v>
      </c>
      <c r="G1119" s="43" t="str">
        <f t="shared" si="2"/>
        <v>Yes, Underserved Program Services Eligible</v>
      </c>
      <c r="H1119" s="40" t="b">
        <f t="shared" si="3"/>
        <v>1</v>
      </c>
      <c r="I1119" s="40" t="b">
        <v>1</v>
      </c>
      <c r="J1119" s="40" t="b">
        <v>1</v>
      </c>
      <c r="K1119" s="40" t="b">
        <v>0</v>
      </c>
      <c r="L1119" s="44" t="b">
        <v>0</v>
      </c>
      <c r="M1119" s="44" t="b">
        <v>1</v>
      </c>
      <c r="N1119" s="44" t="b">
        <v>0</v>
      </c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</row>
    <row r="1120">
      <c r="A1120" s="46"/>
      <c r="B1120" s="47">
        <v>93305.0</v>
      </c>
      <c r="C1120" s="41" t="str">
        <f>if(VLOOKUP($B1120,'Zip Codes Analysis'!$B:$K,2,false)=true, "Yes, Disadvantaged Community", "No")</f>
        <v>Yes, Disadvantaged Community</v>
      </c>
      <c r="D1120" s="42" t="str">
        <f>if(VLOOKUP($B1120,'Zip Codes Analysis'!$B:$K,3,false)&gt;1, "Yes, Rural Community", "No")</f>
        <v>No</v>
      </c>
      <c r="E1120" s="41" t="str">
        <f>if(VLOOKUP($B1120,'Zip Codes Analysis'!$B:$K,4,false)&gt;1, "Yes, Low Income Community", "No")</f>
        <v>Yes, Low Income Community</v>
      </c>
      <c r="F1120" s="43" t="str">
        <f t="shared" si="143"/>
        <v>Yes, Program Services Eligible</v>
      </c>
      <c r="G1120" s="43" t="str">
        <f t="shared" si="2"/>
        <v>Yes, Underserved Program Services Eligible</v>
      </c>
      <c r="H1120" s="40" t="b">
        <f t="shared" si="3"/>
        <v>1</v>
      </c>
      <c r="I1120" s="47" t="b">
        <v>1</v>
      </c>
      <c r="J1120" s="47" t="b">
        <v>1</v>
      </c>
      <c r="K1120" s="47" t="b">
        <v>0</v>
      </c>
      <c r="L1120" s="48" t="b">
        <v>0</v>
      </c>
      <c r="M1120" s="48" t="b">
        <v>1</v>
      </c>
      <c r="N1120" s="48" t="b">
        <v>0</v>
      </c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</row>
    <row r="1121">
      <c r="A1121" s="37"/>
      <c r="B1121" s="60">
        <v>93306.0</v>
      </c>
      <c r="C1121" s="41" t="str">
        <f>if(VLOOKUP($B1121,'Zip Codes Analysis'!$B:$K,2,false)=true, "Yes, Disadvantaged Community", "No")</f>
        <v>Yes, Disadvantaged Community</v>
      </c>
      <c r="D1121" s="42" t="str">
        <f>if(VLOOKUP($B1121,'Zip Codes Analysis'!$B:$K,3,false)&gt;1, "Yes, Rural Community", "No")</f>
        <v>No</v>
      </c>
      <c r="E1121" s="41" t="str">
        <f>if(VLOOKUP($B1121,'Zip Codes Analysis'!$B:$K,4,false)&gt;1, "Yes, Low Income Community", "No")</f>
        <v>Yes, Low Income Community</v>
      </c>
      <c r="F1121" s="43" t="str">
        <f t="shared" si="143"/>
        <v>Yes, Program Services Eligible</v>
      </c>
      <c r="G1121" s="43" t="str">
        <f t="shared" si="2"/>
        <v>Yes, Underserved Program Services Eligible</v>
      </c>
      <c r="H1121" s="40" t="b">
        <f t="shared" si="3"/>
        <v>1</v>
      </c>
      <c r="I1121" s="60" t="b">
        <v>1</v>
      </c>
      <c r="J1121" s="60" t="b">
        <v>1</v>
      </c>
      <c r="K1121" s="60" t="b">
        <v>0</v>
      </c>
      <c r="L1121" s="44" t="b">
        <v>0</v>
      </c>
      <c r="M1121" s="44" t="b">
        <v>1</v>
      </c>
      <c r="N1121" s="44" t="b">
        <v>0</v>
      </c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</row>
    <row r="1122">
      <c r="A1122" s="37"/>
      <c r="B1122" s="60">
        <v>93307.0</v>
      </c>
      <c r="C1122" s="41" t="str">
        <f>if(VLOOKUP($B1122,'Zip Codes Analysis'!$B:$K,2,false)=true, "Yes, Disadvantaged Community", "No")</f>
        <v>Yes, Disadvantaged Community</v>
      </c>
      <c r="D1122" s="42" t="str">
        <f>if(VLOOKUP($B1122,'Zip Codes Analysis'!$B:$K,3,false)&gt;1, "Yes, Rural Community", "No")</f>
        <v>No</v>
      </c>
      <c r="E1122" s="41" t="str">
        <f>if(VLOOKUP($B1122,'Zip Codes Analysis'!$B:$K,4,false)&gt;1, "Yes, Low Income Community", "No")</f>
        <v>No</v>
      </c>
      <c r="F1122" s="43" t="str">
        <f t="shared" si="143"/>
        <v>Yes, Program Services Eligible</v>
      </c>
      <c r="G1122" s="43" t="str">
        <f t="shared" si="2"/>
        <v>Yes, Underserved Program Services Eligible</v>
      </c>
      <c r="H1122" s="40" t="b">
        <f t="shared" si="3"/>
        <v>1</v>
      </c>
      <c r="I1122" s="60" t="b">
        <v>1</v>
      </c>
      <c r="J1122" s="60" t="b">
        <v>1</v>
      </c>
      <c r="K1122" s="60" t="b">
        <v>1</v>
      </c>
      <c r="L1122" s="44" t="b">
        <v>0</v>
      </c>
      <c r="M1122" s="44" t="b">
        <v>1</v>
      </c>
      <c r="N1122" s="44" t="b">
        <v>0</v>
      </c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</row>
    <row r="1123">
      <c r="A1123" s="37"/>
      <c r="B1123" s="60">
        <v>93308.0</v>
      </c>
      <c r="C1123" s="41" t="str">
        <f>if(VLOOKUP($B1123,'Zip Codes Analysis'!$B:$K,2,false)=true, "Yes, Disadvantaged Community", "No")</f>
        <v>Yes, Disadvantaged Community</v>
      </c>
      <c r="D1123" s="42" t="str">
        <f>if(VLOOKUP($B1123,'Zip Codes Analysis'!$B:$K,3,false)&gt;1, "Yes, Rural Community", "No")</f>
        <v>No</v>
      </c>
      <c r="E1123" s="41" t="str">
        <f>if(VLOOKUP($B1123,'Zip Codes Analysis'!$B:$K,4,false)&gt;1, "Yes, Low Income Community", "No")</f>
        <v>No</v>
      </c>
      <c r="F1123" s="43" t="str">
        <f t="shared" si="143"/>
        <v>Yes, Program Services Eligible</v>
      </c>
      <c r="G1123" s="43" t="str">
        <f t="shared" si="2"/>
        <v>Yes, Underserved Program Services Eligible</v>
      </c>
      <c r="H1123" s="40" t="b">
        <f t="shared" si="3"/>
        <v>1</v>
      </c>
      <c r="I1123" s="60" t="b">
        <v>1</v>
      </c>
      <c r="J1123" s="60" t="b">
        <v>1</v>
      </c>
      <c r="K1123" s="60" t="b">
        <v>1</v>
      </c>
      <c r="L1123" s="44" t="b">
        <v>0</v>
      </c>
      <c r="M1123" s="44" t="b">
        <v>1</v>
      </c>
      <c r="N1123" s="44" t="b">
        <v>0</v>
      </c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</row>
    <row r="1124">
      <c r="A1124" s="46"/>
      <c r="B1124" s="47">
        <v>93309.0</v>
      </c>
      <c r="C1124" s="41" t="str">
        <f>if(VLOOKUP($B1124,'Zip Codes Analysis'!$B:$K,2,false)=true, "Yes, Disadvantaged Community", "No")</f>
        <v>Yes, Disadvantaged Community</v>
      </c>
      <c r="D1124" s="42" t="str">
        <f>if(VLOOKUP($B1124,'Zip Codes Analysis'!$B:$K,3,false)&gt;1, "Yes, Rural Community", "No")</f>
        <v>No</v>
      </c>
      <c r="E1124" s="41" t="str">
        <f>if(VLOOKUP($B1124,'Zip Codes Analysis'!$B:$K,4,false)&gt;1, "Yes, Low Income Community", "No")</f>
        <v>No</v>
      </c>
      <c r="F1124" s="43" t="str">
        <f t="shared" si="143"/>
        <v>Yes, Program Services Eligible</v>
      </c>
      <c r="G1124" s="43" t="str">
        <f t="shared" si="2"/>
        <v>Yes, Underserved Program Services Eligible</v>
      </c>
      <c r="H1124" s="40" t="b">
        <f t="shared" si="3"/>
        <v>1</v>
      </c>
      <c r="I1124" s="47" t="b">
        <v>1</v>
      </c>
      <c r="J1124" s="47" t="b">
        <v>1</v>
      </c>
      <c r="K1124" s="47" t="b">
        <v>1</v>
      </c>
      <c r="L1124" s="48" t="b">
        <v>0</v>
      </c>
      <c r="M1124" s="48" t="b">
        <v>1</v>
      </c>
      <c r="N1124" s="48" t="b">
        <v>0</v>
      </c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</row>
    <row r="1125">
      <c r="A1125" s="37"/>
      <c r="B1125" s="34">
        <v>93310.0</v>
      </c>
      <c r="C1125" s="16" t="str">
        <f>if(VLOOKUP($B1125,'Zip Codes Analysis'!$B:$K,2,false)=true, "Yes, Disadvantaged Community", "No")</f>
        <v>No</v>
      </c>
      <c r="D1125" s="41" t="str">
        <f>if(VLOOKUP($B1125,'Zip Codes Analysis'!$B:$K,3,false)&gt;1, "Yes, Rural Community", "No")</f>
        <v>No</v>
      </c>
      <c r="E1125" s="41" t="str">
        <f>if(VLOOKUP($B1125,'Zip Codes Analysis'!$B:$K,4,false)&gt;1, "Yes, Low Income Community", "No")</f>
        <v>No</v>
      </c>
      <c r="F1125" s="43" t="str">
        <f>If(AND(J1125=FALSE,K1125=FALSE), "No","Yes, Program Service Eligible")</f>
        <v>No</v>
      </c>
      <c r="G1125" s="43" t="str">
        <f t="shared" si="2"/>
        <v>No</v>
      </c>
      <c r="H1125" s="34" t="b">
        <f t="shared" si="3"/>
        <v>0</v>
      </c>
      <c r="I1125" s="34" t="b">
        <v>0</v>
      </c>
      <c r="J1125" s="34" t="b">
        <v>0</v>
      </c>
      <c r="K1125" s="34" t="b">
        <v>0</v>
      </c>
      <c r="L1125" s="56" t="b">
        <v>0</v>
      </c>
      <c r="M1125" s="56" t="b">
        <v>0</v>
      </c>
      <c r="N1125" s="56" t="b">
        <v>0</v>
      </c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</row>
    <row r="1126">
      <c r="A1126" s="46"/>
      <c r="B1126" s="47">
        <v>93311.0</v>
      </c>
      <c r="C1126" s="41" t="str">
        <f>if(VLOOKUP($B1126,'Zip Codes Analysis'!$B:$K,2,false)=true, "Yes, Disadvantaged Community", "No")</f>
        <v>Yes, Disadvantaged Community</v>
      </c>
      <c r="D1126" s="42" t="str">
        <f>if(VLOOKUP($B1126,'Zip Codes Analysis'!$B:$K,3,false)&gt;1, "Yes, Rural Community", "No")</f>
        <v>No</v>
      </c>
      <c r="E1126" s="41" t="str">
        <f>if(VLOOKUP($B1126,'Zip Codes Analysis'!$B:$K,4,false)&gt;1, "Yes, Low Income Community", "No")</f>
        <v>No</v>
      </c>
      <c r="F1126" s="43" t="str">
        <f t="shared" ref="F1126:F1130" si="144">If(AND(J1126=FALSE,K1126=FALSE), "No","Yes, Program Services Eligible")</f>
        <v>Yes, Program Services Eligible</v>
      </c>
      <c r="G1126" s="43" t="str">
        <f t="shared" si="2"/>
        <v>Yes, Underserved Program Services Eligible</v>
      </c>
      <c r="H1126" s="40" t="b">
        <f t="shared" si="3"/>
        <v>1</v>
      </c>
      <c r="I1126" s="47" t="b">
        <v>1</v>
      </c>
      <c r="J1126" s="47" t="b">
        <v>1</v>
      </c>
      <c r="K1126" s="47" t="b">
        <v>1</v>
      </c>
      <c r="L1126" s="48" t="b">
        <v>0</v>
      </c>
      <c r="M1126" s="48" t="b">
        <v>1</v>
      </c>
      <c r="N1126" s="48" t="b">
        <v>0</v>
      </c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</row>
    <row r="1127">
      <c r="A1127" s="1"/>
      <c r="B1127" s="59">
        <v>93312.0</v>
      </c>
      <c r="C1127" s="42" t="str">
        <f>if(VLOOKUP($B1127,'Zip Codes Analysis'!$B:$K,2,false)=true, "Yes, Disadvantaged Community", "No")</f>
        <v>No</v>
      </c>
      <c r="D1127" s="42" t="str">
        <f>if(VLOOKUP($B1127,'Zip Codes Analysis'!$B:$K,3,false)&gt;1, "Yes, Rural Community", "No")</f>
        <v>No</v>
      </c>
      <c r="E1127" s="41" t="str">
        <f>if(VLOOKUP($B1127,'Zip Codes Analysis'!$B:$K,4,false)&gt;1, "Yes, Low Income Community", "No")</f>
        <v>No</v>
      </c>
      <c r="F1127" s="43" t="str">
        <f t="shared" si="144"/>
        <v>Yes, Program Services Eligible</v>
      </c>
      <c r="G1127" s="43" t="str">
        <f t="shared" si="2"/>
        <v>No</v>
      </c>
      <c r="H1127" s="52" t="b">
        <f t="shared" si="3"/>
        <v>0</v>
      </c>
      <c r="I1127" s="59" t="b">
        <v>0</v>
      </c>
      <c r="J1127" s="59" t="b">
        <v>1</v>
      </c>
      <c r="K1127" s="59" t="b">
        <v>1</v>
      </c>
      <c r="L1127" s="57" t="b">
        <v>0</v>
      </c>
      <c r="M1127" s="57" t="b">
        <v>1</v>
      </c>
      <c r="N1127" s="57" t="b">
        <v>0</v>
      </c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</row>
    <row r="1128">
      <c r="A1128" s="37"/>
      <c r="B1128" s="60">
        <v>93313.0</v>
      </c>
      <c r="C1128" s="41" t="str">
        <f>if(VLOOKUP($B1128,'Zip Codes Analysis'!$B:$K,2,false)=true, "Yes, Disadvantaged Community", "No")</f>
        <v>Yes, Disadvantaged Community</v>
      </c>
      <c r="D1128" s="42" t="str">
        <f>if(VLOOKUP($B1128,'Zip Codes Analysis'!$B:$K,3,false)&gt;1, "Yes, Rural Community", "No")</f>
        <v>No</v>
      </c>
      <c r="E1128" s="41" t="str">
        <f>if(VLOOKUP($B1128,'Zip Codes Analysis'!$B:$K,4,false)&gt;1, "Yes, Low Income Community", "No")</f>
        <v>No</v>
      </c>
      <c r="F1128" s="43" t="str">
        <f t="shared" si="144"/>
        <v>Yes, Program Services Eligible</v>
      </c>
      <c r="G1128" s="43" t="str">
        <f t="shared" si="2"/>
        <v>Yes, Underserved Program Services Eligible</v>
      </c>
      <c r="H1128" s="40" t="b">
        <f t="shared" si="3"/>
        <v>1</v>
      </c>
      <c r="I1128" s="60" t="b">
        <v>1</v>
      </c>
      <c r="J1128" s="60" t="b">
        <v>1</v>
      </c>
      <c r="K1128" s="60" t="b">
        <v>1</v>
      </c>
      <c r="L1128" s="44" t="b">
        <v>0</v>
      </c>
      <c r="M1128" s="44" t="b">
        <v>1</v>
      </c>
      <c r="N1128" s="44" t="b">
        <v>0</v>
      </c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</row>
    <row r="1129">
      <c r="A1129" s="37"/>
      <c r="B1129" s="40">
        <v>93314.0</v>
      </c>
      <c r="C1129" s="41" t="str">
        <f>if(VLOOKUP($B1129,'Zip Codes Analysis'!$B:$K,2,false)=true, "Yes, Disadvantaged Community", "No")</f>
        <v>Yes, Disadvantaged Community</v>
      </c>
      <c r="D1129" s="42" t="str">
        <f>if(VLOOKUP($B1129,'Zip Codes Analysis'!$B:$K,3,false)&gt;1, "Yes, Rural Community", "No")</f>
        <v>No</v>
      </c>
      <c r="E1129" s="41" t="str">
        <f>if(VLOOKUP($B1129,'Zip Codes Analysis'!$B:$K,4,false)&gt;1, "Yes, Low Income Community", "No")</f>
        <v>No</v>
      </c>
      <c r="F1129" s="43" t="str">
        <f t="shared" si="144"/>
        <v>Yes, Program Services Eligible</v>
      </c>
      <c r="G1129" s="43" t="str">
        <f t="shared" si="2"/>
        <v>Yes, Underserved Program Services Eligible</v>
      </c>
      <c r="H1129" s="40" t="b">
        <f t="shared" si="3"/>
        <v>1</v>
      </c>
      <c r="I1129" s="40" t="b">
        <v>1</v>
      </c>
      <c r="J1129" s="40" t="b">
        <v>0</v>
      </c>
      <c r="K1129" s="40" t="b">
        <v>1</v>
      </c>
      <c r="L1129" s="44" t="b">
        <v>0</v>
      </c>
      <c r="M1129" s="44" t="b">
        <v>1</v>
      </c>
      <c r="N1129" s="44" t="b">
        <v>0</v>
      </c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</row>
    <row r="1130">
      <c r="A1130" s="37"/>
      <c r="B1130" s="40">
        <v>93380.0</v>
      </c>
      <c r="C1130" s="41" t="str">
        <f>if(VLOOKUP($B1130,'Zip Codes Analysis'!$B:$K,2,false)=true, "Yes, Disadvantaged Community", "No")</f>
        <v>Yes, Disadvantaged Community</v>
      </c>
      <c r="D1130" s="42" t="str">
        <f>if(VLOOKUP($B1130,'Zip Codes Analysis'!$B:$K,3,false)&gt;1, "Yes, Rural Community", "No")</f>
        <v>No</v>
      </c>
      <c r="E1130" s="41" t="str">
        <f>if(VLOOKUP($B1130,'Zip Codes Analysis'!$B:$K,4,false)&gt;1, "Yes, Low Income Community", "No")</f>
        <v>No</v>
      </c>
      <c r="F1130" s="43" t="str">
        <f t="shared" si="144"/>
        <v>Yes, Program Services Eligible</v>
      </c>
      <c r="G1130" s="43" t="str">
        <f t="shared" si="2"/>
        <v>Yes, Underserved Program Services Eligible</v>
      </c>
      <c r="H1130" s="40" t="b">
        <f t="shared" si="3"/>
        <v>1</v>
      </c>
      <c r="I1130" s="40" t="b">
        <v>1</v>
      </c>
      <c r="J1130" s="40" t="b">
        <v>0</v>
      </c>
      <c r="K1130" s="40" t="b">
        <v>1</v>
      </c>
      <c r="L1130" s="44" t="b">
        <v>0</v>
      </c>
      <c r="M1130" s="44" t="b">
        <v>0</v>
      </c>
      <c r="N1130" s="44" t="b">
        <v>0</v>
      </c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</row>
    <row r="1131">
      <c r="A1131" s="37"/>
      <c r="B1131" s="34">
        <v>93381.0</v>
      </c>
      <c r="C1131" s="16" t="str">
        <f>if(VLOOKUP($B1131,'Zip Codes Analysis'!$B:$K,2,false)=true, "Yes, Disadvantaged Community", "No")</f>
        <v>No</v>
      </c>
      <c r="D1131" s="41" t="str">
        <f>if(VLOOKUP($B1131,'Zip Codes Analysis'!$B:$K,3,false)&gt;1, "Yes, Rural Community", "No")</f>
        <v>No</v>
      </c>
      <c r="E1131" s="41" t="str">
        <f>if(VLOOKUP($B1131,'Zip Codes Analysis'!$B:$K,4,false)&gt;1, "Yes, Low Income Community", "No")</f>
        <v>No</v>
      </c>
      <c r="F1131" s="43" t="str">
        <f t="shared" ref="F1131:F1140" si="145">If(AND(J1131=FALSE,K1131=FALSE), "No","Yes, Program Service Eligible")</f>
        <v>No</v>
      </c>
      <c r="G1131" s="43" t="str">
        <f t="shared" si="2"/>
        <v>No</v>
      </c>
      <c r="H1131" s="34" t="b">
        <f t="shared" si="3"/>
        <v>0</v>
      </c>
      <c r="I1131" s="34" t="b">
        <v>0</v>
      </c>
      <c r="J1131" s="34" t="b">
        <v>0</v>
      </c>
      <c r="K1131" s="34" t="b">
        <v>0</v>
      </c>
      <c r="L1131" s="56" t="b">
        <v>0</v>
      </c>
      <c r="M1131" s="56" t="b">
        <v>0</v>
      </c>
      <c r="N1131" s="56" t="b">
        <v>0</v>
      </c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</row>
    <row r="1132">
      <c r="A1132" s="37"/>
      <c r="B1132" s="62">
        <v>93382.0</v>
      </c>
      <c r="C1132" s="16" t="str">
        <f>if(VLOOKUP($B1132,'Zip Codes Analysis'!$B:$K,2,false)=true, "Yes, Disadvantaged Community", "No")</f>
        <v>No</v>
      </c>
      <c r="D1132" s="41" t="str">
        <f>if(VLOOKUP($B1132,'Zip Codes Analysis'!$B:$K,3,false)&gt;1, "Yes, Rural Community", "No")</f>
        <v>No</v>
      </c>
      <c r="E1132" s="41" t="str">
        <f>if(VLOOKUP($B1132,'Zip Codes Analysis'!$B:$K,4,false)&gt;1, "Yes, Low Income Community", "No")</f>
        <v>No</v>
      </c>
      <c r="F1132" s="43" t="str">
        <f t="shared" si="145"/>
        <v>No</v>
      </c>
      <c r="G1132" s="43" t="str">
        <f t="shared" si="2"/>
        <v>No</v>
      </c>
      <c r="H1132" s="34" t="b">
        <f t="shared" si="3"/>
        <v>0</v>
      </c>
      <c r="I1132" s="62" t="b">
        <v>0</v>
      </c>
      <c r="J1132" s="62" t="b">
        <v>0</v>
      </c>
      <c r="K1132" s="62" t="b">
        <v>0</v>
      </c>
      <c r="L1132" s="56" t="b">
        <v>0</v>
      </c>
      <c r="M1132" s="56" t="b">
        <v>0</v>
      </c>
      <c r="N1132" s="56" t="b">
        <v>0</v>
      </c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</row>
    <row r="1133">
      <c r="A1133" s="37"/>
      <c r="B1133" s="62">
        <v>93383.0</v>
      </c>
      <c r="C1133" s="16" t="str">
        <f>if(VLOOKUP($B1133,'Zip Codes Analysis'!$B:$K,2,false)=true, "Yes, Disadvantaged Community", "No")</f>
        <v>No</v>
      </c>
      <c r="D1133" s="41" t="str">
        <f>if(VLOOKUP($B1133,'Zip Codes Analysis'!$B:$K,3,false)&gt;1, "Yes, Rural Community", "No")</f>
        <v>No</v>
      </c>
      <c r="E1133" s="41" t="str">
        <f>if(VLOOKUP($B1133,'Zip Codes Analysis'!$B:$K,4,false)&gt;1, "Yes, Low Income Community", "No")</f>
        <v>No</v>
      </c>
      <c r="F1133" s="43" t="str">
        <f t="shared" si="145"/>
        <v>No</v>
      </c>
      <c r="G1133" s="43" t="str">
        <f t="shared" si="2"/>
        <v>No</v>
      </c>
      <c r="H1133" s="34" t="b">
        <f t="shared" si="3"/>
        <v>0</v>
      </c>
      <c r="I1133" s="62" t="b">
        <v>0</v>
      </c>
      <c r="J1133" s="62" t="b">
        <v>0</v>
      </c>
      <c r="K1133" s="62" t="b">
        <v>0</v>
      </c>
      <c r="L1133" s="56" t="b">
        <v>0</v>
      </c>
      <c r="M1133" s="56" t="b">
        <v>0</v>
      </c>
      <c r="N1133" s="56" t="b">
        <v>0</v>
      </c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</row>
    <row r="1134">
      <c r="A1134" s="63"/>
      <c r="B1134" s="34">
        <v>93384.0</v>
      </c>
      <c r="C1134" s="16" t="str">
        <f>if(VLOOKUP($B1134,'Zip Codes Analysis'!$B:$K,2,false)=true, "Yes, Disadvantaged Community", "No")</f>
        <v>Yes, Disadvantaged Community</v>
      </c>
      <c r="D1134" s="41" t="str">
        <f>if(VLOOKUP($B1134,'Zip Codes Analysis'!$B:$K,3,false)&gt;1, "Yes, Rural Community", "No")</f>
        <v>No</v>
      </c>
      <c r="E1134" s="41" t="str">
        <f>if(VLOOKUP($B1134,'Zip Codes Analysis'!$B:$K,4,false)&gt;1, "Yes, Low Income Community", "No")</f>
        <v>No</v>
      </c>
      <c r="F1134" s="43" t="str">
        <f t="shared" si="145"/>
        <v>No</v>
      </c>
      <c r="G1134" s="43" t="str">
        <f t="shared" si="2"/>
        <v>Yes, Underserved Program Services Eligible</v>
      </c>
      <c r="H1134" s="34" t="b">
        <f t="shared" si="3"/>
        <v>1</v>
      </c>
      <c r="I1134" s="34" t="b">
        <v>1</v>
      </c>
      <c r="J1134" s="34" t="b">
        <v>0</v>
      </c>
      <c r="K1134" s="34" t="b">
        <v>0</v>
      </c>
      <c r="L1134" s="56" t="b">
        <v>0</v>
      </c>
      <c r="M1134" s="56" t="b">
        <v>0</v>
      </c>
      <c r="N1134" s="56" t="b">
        <v>0</v>
      </c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</row>
    <row r="1135">
      <c r="A1135" s="63"/>
      <c r="B1135" s="62">
        <v>93385.0</v>
      </c>
      <c r="C1135" s="16" t="str">
        <f>if(VLOOKUP($B1135,'Zip Codes Analysis'!$B:$K,2,false)=true, "Yes, Disadvantaged Community", "No")</f>
        <v>Yes, Disadvantaged Community</v>
      </c>
      <c r="D1135" s="41" t="str">
        <f>if(VLOOKUP($B1135,'Zip Codes Analysis'!$B:$K,3,false)&gt;1, "Yes, Rural Community", "No")</f>
        <v>No</v>
      </c>
      <c r="E1135" s="41" t="str">
        <f>if(VLOOKUP($B1135,'Zip Codes Analysis'!$B:$K,4,false)&gt;1, "Yes, Low Income Community", "No")</f>
        <v>No</v>
      </c>
      <c r="F1135" s="43" t="str">
        <f t="shared" si="145"/>
        <v>No</v>
      </c>
      <c r="G1135" s="43" t="str">
        <f t="shared" si="2"/>
        <v>Yes, Underserved Program Services Eligible</v>
      </c>
      <c r="H1135" s="34" t="b">
        <f t="shared" si="3"/>
        <v>1</v>
      </c>
      <c r="I1135" s="62" t="b">
        <v>1</v>
      </c>
      <c r="J1135" s="62" t="b">
        <v>0</v>
      </c>
      <c r="K1135" s="62" t="b">
        <v>0</v>
      </c>
      <c r="L1135" s="56" t="b">
        <v>0</v>
      </c>
      <c r="M1135" s="56" t="b">
        <v>0</v>
      </c>
      <c r="N1135" s="56" t="b">
        <v>0</v>
      </c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</row>
    <row r="1136">
      <c r="A1136" s="63"/>
      <c r="B1136" s="62">
        <v>93386.0</v>
      </c>
      <c r="C1136" s="16" t="str">
        <f>if(VLOOKUP($B1136,'Zip Codes Analysis'!$B:$K,2,false)=true, "Yes, Disadvantaged Community", "No")</f>
        <v>No</v>
      </c>
      <c r="D1136" s="41" t="str">
        <f>if(VLOOKUP($B1136,'Zip Codes Analysis'!$B:$K,3,false)&gt;1, "Yes, Rural Community", "No")</f>
        <v>No</v>
      </c>
      <c r="E1136" s="41" t="str">
        <f>if(VLOOKUP($B1136,'Zip Codes Analysis'!$B:$K,4,false)&gt;1, "Yes, Low Income Community", "No")</f>
        <v>No</v>
      </c>
      <c r="F1136" s="43" t="str">
        <f t="shared" si="145"/>
        <v>No</v>
      </c>
      <c r="G1136" s="43" t="str">
        <f t="shared" si="2"/>
        <v>No</v>
      </c>
      <c r="H1136" s="34" t="b">
        <f t="shared" si="3"/>
        <v>0</v>
      </c>
      <c r="I1136" s="62" t="b">
        <v>0</v>
      </c>
      <c r="J1136" s="62" t="b">
        <v>0</v>
      </c>
      <c r="K1136" s="62" t="b">
        <v>0</v>
      </c>
      <c r="L1136" s="56" t="b">
        <v>0</v>
      </c>
      <c r="M1136" s="56" t="b">
        <v>0</v>
      </c>
      <c r="N1136" s="56" t="b">
        <v>0</v>
      </c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</row>
    <row r="1137">
      <c r="A1137" s="64"/>
      <c r="B1137" s="34">
        <v>93387.0</v>
      </c>
      <c r="C1137" s="16" t="str">
        <f>if(VLOOKUP($B1137,'Zip Codes Analysis'!$B:$K,2,false)=true, "Yes, Disadvantaged Community", "No")</f>
        <v>Yes, Disadvantaged Community</v>
      </c>
      <c r="D1137" s="41" t="str">
        <f>if(VLOOKUP($B1137,'Zip Codes Analysis'!$B:$K,3,false)&gt;1, "Yes, Rural Community", "No")</f>
        <v>No</v>
      </c>
      <c r="E1137" s="41" t="str">
        <f>if(VLOOKUP($B1137,'Zip Codes Analysis'!$B:$K,4,false)&gt;1, "Yes, Low Income Community", "No")</f>
        <v>No</v>
      </c>
      <c r="F1137" s="43" t="str">
        <f t="shared" si="145"/>
        <v>No</v>
      </c>
      <c r="G1137" s="43" t="str">
        <f t="shared" si="2"/>
        <v>Yes, Underserved Program Services Eligible</v>
      </c>
      <c r="H1137" s="34" t="b">
        <f t="shared" si="3"/>
        <v>1</v>
      </c>
      <c r="I1137" s="34" t="b">
        <v>1</v>
      </c>
      <c r="J1137" s="34" t="b">
        <v>0</v>
      </c>
      <c r="K1137" s="34" t="b">
        <v>0</v>
      </c>
      <c r="L1137" s="56" t="b">
        <v>0</v>
      </c>
      <c r="M1137" s="56" t="b">
        <v>0</v>
      </c>
      <c r="N1137" s="56" t="b">
        <v>0</v>
      </c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</row>
    <row r="1138">
      <c r="A1138" s="65"/>
      <c r="B1138" s="62">
        <v>93388.0</v>
      </c>
      <c r="C1138" s="16" t="str">
        <f>if(VLOOKUP($B1138,'Zip Codes Analysis'!$B:$K,2,false)=true, "Yes, Disadvantaged Community", "No")</f>
        <v>Yes, Disadvantaged Community</v>
      </c>
      <c r="D1138" s="41" t="str">
        <f>if(VLOOKUP($B1138,'Zip Codes Analysis'!$B:$K,3,false)&gt;1, "Yes, Rural Community", "No")</f>
        <v>No</v>
      </c>
      <c r="E1138" s="41" t="str">
        <f>if(VLOOKUP($B1138,'Zip Codes Analysis'!$B:$K,4,false)&gt;1, "Yes, Low Income Community", "No")</f>
        <v>No</v>
      </c>
      <c r="F1138" s="43" t="str">
        <f t="shared" si="145"/>
        <v>No</v>
      </c>
      <c r="G1138" s="43" t="str">
        <f t="shared" si="2"/>
        <v>Yes, Underserved Program Services Eligible</v>
      </c>
      <c r="H1138" s="34" t="b">
        <f t="shared" si="3"/>
        <v>1</v>
      </c>
      <c r="I1138" s="62" t="b">
        <v>1</v>
      </c>
      <c r="J1138" s="62" t="b">
        <v>0</v>
      </c>
      <c r="K1138" s="62" t="b">
        <v>0</v>
      </c>
      <c r="L1138" s="56" t="b">
        <v>0</v>
      </c>
      <c r="M1138" s="56" t="b">
        <v>0</v>
      </c>
      <c r="N1138" s="56" t="b">
        <v>0</v>
      </c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</row>
    <row r="1139">
      <c r="A1139" s="65"/>
      <c r="B1139" s="62">
        <v>93389.0</v>
      </c>
      <c r="C1139" s="16" t="str">
        <f>if(VLOOKUP($B1139,'Zip Codes Analysis'!$B:$K,2,false)=true, "Yes, Disadvantaged Community", "No")</f>
        <v>No</v>
      </c>
      <c r="D1139" s="41" t="str">
        <f>if(VLOOKUP($B1139,'Zip Codes Analysis'!$B:$K,3,false)&gt;1, "Yes, Rural Community", "No")</f>
        <v>No</v>
      </c>
      <c r="E1139" s="41" t="str">
        <f>if(VLOOKUP($B1139,'Zip Codes Analysis'!$B:$K,4,false)&gt;1, "Yes, Low Income Community", "No")</f>
        <v>No</v>
      </c>
      <c r="F1139" s="43" t="str">
        <f t="shared" si="145"/>
        <v>No</v>
      </c>
      <c r="G1139" s="43" t="str">
        <f t="shared" si="2"/>
        <v>No</v>
      </c>
      <c r="H1139" s="34" t="b">
        <f t="shared" si="3"/>
        <v>0</v>
      </c>
      <c r="I1139" s="62" t="b">
        <v>0</v>
      </c>
      <c r="J1139" s="62" t="b">
        <v>0</v>
      </c>
      <c r="K1139" s="62" t="b">
        <v>0</v>
      </c>
      <c r="L1139" s="56" t="b">
        <v>0</v>
      </c>
      <c r="M1139" s="56" t="b">
        <v>0</v>
      </c>
      <c r="N1139" s="56" t="b">
        <v>0</v>
      </c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</row>
    <row r="1140">
      <c r="A1140" s="65"/>
      <c r="B1140" s="62">
        <v>93390.0</v>
      </c>
      <c r="C1140" s="16" t="str">
        <f>if(VLOOKUP($B1140,'Zip Codes Analysis'!$B:$K,2,false)=true, "Yes, Disadvantaged Community", "No")</f>
        <v>No</v>
      </c>
      <c r="D1140" s="41" t="str">
        <f>if(VLOOKUP($B1140,'Zip Codes Analysis'!$B:$K,3,false)&gt;1, "Yes, Rural Community", "No")</f>
        <v>No</v>
      </c>
      <c r="E1140" s="41" t="str">
        <f>if(VLOOKUP($B1140,'Zip Codes Analysis'!$B:$K,4,false)&gt;1, "Yes, Low Income Community", "No")</f>
        <v>No</v>
      </c>
      <c r="F1140" s="43" t="str">
        <f t="shared" si="145"/>
        <v>No</v>
      </c>
      <c r="G1140" s="43" t="str">
        <f t="shared" si="2"/>
        <v>No</v>
      </c>
      <c r="H1140" s="34" t="b">
        <f t="shared" si="3"/>
        <v>0</v>
      </c>
      <c r="I1140" s="62" t="b">
        <v>0</v>
      </c>
      <c r="J1140" s="62" t="b">
        <v>0</v>
      </c>
      <c r="K1140" s="62" t="b">
        <v>0</v>
      </c>
      <c r="L1140" s="56" t="b">
        <v>0</v>
      </c>
      <c r="M1140" s="56" t="b">
        <v>0</v>
      </c>
      <c r="N1140" s="56" t="b">
        <v>0</v>
      </c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</row>
    <row r="1141">
      <c r="A1141" s="66"/>
      <c r="B1141" s="67">
        <v>93401.0</v>
      </c>
      <c r="C1141" s="42" t="str">
        <f>if(VLOOKUP($B1141,'Zip Codes Analysis'!$B:$K,2,false)=true, "Yes, Disadvantaged Community", "No")</f>
        <v>No</v>
      </c>
      <c r="D1141" s="42" t="str">
        <f>if(VLOOKUP($B1141,'Zip Codes Analysis'!$B:$K,3,false)&gt;1, "Yes, Rural Community", "No")</f>
        <v>Yes, Rural Community</v>
      </c>
      <c r="E1141" s="41" t="str">
        <f>if(VLOOKUP($B1141,'Zip Codes Analysis'!$B:$K,4,false)&gt;1, "Yes, Low Income Community", "No")</f>
        <v>No</v>
      </c>
      <c r="F1141" s="43" t="str">
        <f t="shared" ref="F1141:F1142" si="146">If(AND(J1141=FALSE,K1141=FALSE), "No","Yes, Program Services Eligible")</f>
        <v>Yes, Program Services Eligible</v>
      </c>
      <c r="G1141" s="43" t="str">
        <f t="shared" si="2"/>
        <v>Yes, Underserved Program Services Eligible</v>
      </c>
      <c r="H1141" s="52" t="b">
        <f t="shared" si="3"/>
        <v>1</v>
      </c>
      <c r="I1141" s="67" t="b">
        <v>1</v>
      </c>
      <c r="J1141" s="67" t="b">
        <v>0</v>
      </c>
      <c r="K1141" s="67" t="b">
        <v>1</v>
      </c>
      <c r="L1141" s="57" t="b">
        <v>0</v>
      </c>
      <c r="M1141" s="57" t="b">
        <v>1</v>
      </c>
      <c r="N1141" s="57" t="b">
        <v>0</v>
      </c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</row>
    <row r="1142">
      <c r="A1142" s="66"/>
      <c r="B1142" s="67">
        <v>93402.0</v>
      </c>
      <c r="C1142" s="42" t="str">
        <f>if(VLOOKUP($B1142,'Zip Codes Analysis'!$B:$K,2,false)=true, "Yes, Disadvantaged Community", "No")</f>
        <v>No</v>
      </c>
      <c r="D1142" s="42" t="str">
        <f>if(VLOOKUP($B1142,'Zip Codes Analysis'!$B:$K,3,false)&gt;1, "Yes, Rural Community", "No")</f>
        <v>Yes, Rural Community</v>
      </c>
      <c r="E1142" s="41" t="str">
        <f>if(VLOOKUP($B1142,'Zip Codes Analysis'!$B:$K,4,false)&gt;1, "Yes, Low Income Community", "No")</f>
        <v>No</v>
      </c>
      <c r="F1142" s="43" t="str">
        <f t="shared" si="146"/>
        <v>Yes, Program Services Eligible</v>
      </c>
      <c r="G1142" s="43" t="str">
        <f t="shared" si="2"/>
        <v>Yes, Underserved Program Services Eligible</v>
      </c>
      <c r="H1142" s="52" t="b">
        <f t="shared" si="3"/>
        <v>1</v>
      </c>
      <c r="I1142" s="67" t="b">
        <v>1</v>
      </c>
      <c r="J1142" s="67" t="b">
        <v>0</v>
      </c>
      <c r="K1142" s="67" t="b">
        <v>1</v>
      </c>
      <c r="L1142" s="57" t="b">
        <v>0</v>
      </c>
      <c r="M1142" s="57" t="b">
        <v>1</v>
      </c>
      <c r="N1142" s="57" t="b">
        <v>0</v>
      </c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</row>
    <row r="1143">
      <c r="A1143" s="65"/>
      <c r="B1143" s="62">
        <v>93403.0</v>
      </c>
      <c r="C1143" s="16" t="str">
        <f>if(VLOOKUP($B1143,'Zip Codes Analysis'!$B:$K,2,false)=true, "Yes, Disadvantaged Community", "No")</f>
        <v>No</v>
      </c>
      <c r="D1143" s="41" t="str">
        <f>if(VLOOKUP($B1143,'Zip Codes Analysis'!$B:$K,3,false)&gt;1, "Yes, Rural Community", "No")</f>
        <v>No</v>
      </c>
      <c r="E1143" s="41" t="str">
        <f>if(VLOOKUP($B1143,'Zip Codes Analysis'!$B:$K,4,false)&gt;1, "Yes, Low Income Community", "No")</f>
        <v>No</v>
      </c>
      <c r="F1143" s="43" t="str">
        <f t="shared" ref="F1143:F1144" si="147">If(AND(J1143=FALSE,K1143=FALSE), "No","Yes, Program Service Eligible")</f>
        <v>No</v>
      </c>
      <c r="G1143" s="43" t="str">
        <f t="shared" si="2"/>
        <v>No</v>
      </c>
      <c r="H1143" s="34" t="b">
        <f t="shared" si="3"/>
        <v>0</v>
      </c>
      <c r="I1143" s="62" t="b">
        <v>0</v>
      </c>
      <c r="J1143" s="62" t="b">
        <v>0</v>
      </c>
      <c r="K1143" s="62" t="b">
        <v>0</v>
      </c>
      <c r="L1143" s="56" t="b">
        <v>0</v>
      </c>
      <c r="M1143" s="56" t="b">
        <v>0</v>
      </c>
      <c r="N1143" s="56" t="b">
        <v>0</v>
      </c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</row>
    <row r="1144">
      <c r="A1144" s="65"/>
      <c r="B1144" s="62">
        <v>93404.0</v>
      </c>
      <c r="C1144" s="16" t="str">
        <f>if(VLOOKUP($B1144,'Zip Codes Analysis'!$B:$K,2,false)=true, "Yes, Disadvantaged Community", "No")</f>
        <v>No</v>
      </c>
      <c r="D1144" s="41" t="str">
        <f>if(VLOOKUP($B1144,'Zip Codes Analysis'!$B:$K,3,false)&gt;1, "Yes, Rural Community", "No")</f>
        <v>No</v>
      </c>
      <c r="E1144" s="41" t="str">
        <f>if(VLOOKUP($B1144,'Zip Codes Analysis'!$B:$K,4,false)&gt;1, "Yes, Low Income Community", "No")</f>
        <v>No</v>
      </c>
      <c r="F1144" s="43" t="str">
        <f t="shared" si="147"/>
        <v>No</v>
      </c>
      <c r="G1144" s="43" t="str">
        <f t="shared" si="2"/>
        <v>No</v>
      </c>
      <c r="H1144" s="34" t="b">
        <f t="shared" si="3"/>
        <v>0</v>
      </c>
      <c r="I1144" s="62" t="b">
        <v>0</v>
      </c>
      <c r="J1144" s="62" t="b">
        <v>0</v>
      </c>
      <c r="K1144" s="62" t="b">
        <v>0</v>
      </c>
      <c r="L1144" s="56" t="b">
        <v>0</v>
      </c>
      <c r="M1144" s="56" t="b">
        <v>0</v>
      </c>
      <c r="N1144" s="56" t="b">
        <v>0</v>
      </c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</row>
    <row r="1145">
      <c r="A1145" s="68"/>
      <c r="B1145" s="69">
        <v>93405.0</v>
      </c>
      <c r="C1145" s="41" t="str">
        <f>if(VLOOKUP($B1145,'Zip Codes Analysis'!$B:$K,2,false)=true, "Yes, Disadvantaged Community", "No")</f>
        <v>No</v>
      </c>
      <c r="D1145" s="42" t="str">
        <f>if(VLOOKUP($B1145,'Zip Codes Analysis'!$B:$K,3,false)&gt;1, "Yes, Rural Community", "No")</f>
        <v>No</v>
      </c>
      <c r="E1145" s="41" t="str">
        <f>if(VLOOKUP($B1145,'Zip Codes Analysis'!$B:$K,4,false)&gt;1, "Yes, Low Income Community", "No")</f>
        <v>Yes, Low Income Community</v>
      </c>
      <c r="F1145" s="43" t="str">
        <f>If(AND(J1145=FALSE,K1145=FALSE), "No","Yes, Program Services Eligible")</f>
        <v>Yes, Program Services Eligible</v>
      </c>
      <c r="G1145" s="43" t="str">
        <f t="shared" si="2"/>
        <v>Yes, Underserved Program Services Eligible</v>
      </c>
      <c r="H1145" s="40" t="b">
        <f t="shared" si="3"/>
        <v>0</v>
      </c>
      <c r="I1145" s="69" t="b">
        <v>1</v>
      </c>
      <c r="J1145" s="69" t="b">
        <v>0</v>
      </c>
      <c r="K1145" s="69" t="b">
        <v>1</v>
      </c>
      <c r="L1145" s="44" t="b">
        <v>0</v>
      </c>
      <c r="M1145" s="44" t="b">
        <v>1</v>
      </c>
      <c r="N1145" s="44" t="b">
        <v>0</v>
      </c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</row>
    <row r="1146">
      <c r="A1146" s="65"/>
      <c r="B1146" s="62">
        <v>93406.0</v>
      </c>
      <c r="C1146" s="16" t="str">
        <f>if(VLOOKUP($B1146,'Zip Codes Analysis'!$B:$K,2,false)=true, "Yes, Disadvantaged Community", "No")</f>
        <v>No</v>
      </c>
      <c r="D1146" s="41" t="str">
        <f>if(VLOOKUP($B1146,'Zip Codes Analysis'!$B:$K,3,false)&gt;1, "Yes, Rural Community", "No")</f>
        <v>No</v>
      </c>
      <c r="E1146" s="41" t="str">
        <f>if(VLOOKUP($B1146,'Zip Codes Analysis'!$B:$K,4,false)&gt;1, "Yes, Low Income Community", "No")</f>
        <v>No</v>
      </c>
      <c r="F1146" s="43" t="str">
        <f t="shared" ref="F1146:F1147" si="148">If(AND(J1146=FALSE,K1146=FALSE), "No","Yes, Program Service Eligible")</f>
        <v>No</v>
      </c>
      <c r="G1146" s="43" t="str">
        <f t="shared" si="2"/>
        <v>No</v>
      </c>
      <c r="H1146" s="34" t="b">
        <f t="shared" si="3"/>
        <v>0</v>
      </c>
      <c r="I1146" s="62" t="b">
        <v>0</v>
      </c>
      <c r="J1146" s="62" t="b">
        <v>0</v>
      </c>
      <c r="K1146" s="62" t="b">
        <v>0</v>
      </c>
      <c r="L1146" s="56" t="b">
        <v>0</v>
      </c>
      <c r="M1146" s="56" t="b">
        <v>0</v>
      </c>
      <c r="N1146" s="56" t="b">
        <v>0</v>
      </c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</row>
    <row r="1147">
      <c r="A1147" s="65"/>
      <c r="B1147" s="62">
        <v>93407.0</v>
      </c>
      <c r="C1147" s="16" t="str">
        <f>if(VLOOKUP($B1147,'Zip Codes Analysis'!$B:$K,2,false)=true, "Yes, Disadvantaged Community", "No")</f>
        <v>No</v>
      </c>
      <c r="D1147" s="41" t="str">
        <f>if(VLOOKUP($B1147,'Zip Codes Analysis'!$B:$K,3,false)&gt;1, "Yes, Rural Community", "No")</f>
        <v>No</v>
      </c>
      <c r="E1147" s="41" t="str">
        <f>if(VLOOKUP($B1147,'Zip Codes Analysis'!$B:$K,4,false)&gt;1, "Yes, Low Income Community", "No")</f>
        <v>No</v>
      </c>
      <c r="F1147" s="43" t="str">
        <f t="shared" si="148"/>
        <v>No</v>
      </c>
      <c r="G1147" s="43" t="str">
        <f t="shared" si="2"/>
        <v>Yes, Underserved Program Services Eligible</v>
      </c>
      <c r="H1147" s="34" t="b">
        <f t="shared" si="3"/>
        <v>0</v>
      </c>
      <c r="I1147" s="62" t="b">
        <v>1</v>
      </c>
      <c r="J1147" s="62" t="b">
        <v>0</v>
      </c>
      <c r="K1147" s="62" t="b">
        <v>0</v>
      </c>
      <c r="L1147" s="56" t="b">
        <v>0</v>
      </c>
      <c r="M1147" s="56" t="b">
        <v>1</v>
      </c>
      <c r="N1147" s="56" t="b">
        <v>0</v>
      </c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</row>
    <row r="1148">
      <c r="A1148" s="66"/>
      <c r="B1148" s="67">
        <v>93408.0</v>
      </c>
      <c r="C1148" s="42" t="str">
        <f>if(VLOOKUP($B1148,'Zip Codes Analysis'!$B:$K,2,false)=true, "Yes, Disadvantaged Community", "No")</f>
        <v>No</v>
      </c>
      <c r="D1148" s="42" t="str">
        <f>if(VLOOKUP($B1148,'Zip Codes Analysis'!$B:$K,3,false)&gt;1, "Yes, Rural Community", "No")</f>
        <v>No</v>
      </c>
      <c r="E1148" s="41" t="str">
        <f>if(VLOOKUP($B1148,'Zip Codes Analysis'!$B:$K,4,false)&gt;1, "Yes, Low Income Community", "No")</f>
        <v>No</v>
      </c>
      <c r="F1148" s="43" t="str">
        <f>If(AND(J1148=FALSE,K1148=FALSE), "No","Yes, Program Services Eligible")</f>
        <v>Yes, Program Services Eligible</v>
      </c>
      <c r="G1148" s="43" t="str">
        <f t="shared" si="2"/>
        <v>No</v>
      </c>
      <c r="H1148" s="52" t="b">
        <f t="shared" si="3"/>
        <v>0</v>
      </c>
      <c r="I1148" s="67" t="b">
        <v>0</v>
      </c>
      <c r="J1148" s="67" t="b">
        <v>0</v>
      </c>
      <c r="K1148" s="67" t="b">
        <v>1</v>
      </c>
      <c r="L1148" s="57" t="b">
        <v>0</v>
      </c>
      <c r="M1148" s="57" t="b">
        <v>0</v>
      </c>
      <c r="N1148" s="57" t="b">
        <v>0</v>
      </c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</row>
    <row r="1149">
      <c r="A1149" s="65"/>
      <c r="B1149" s="62">
        <v>93409.0</v>
      </c>
      <c r="C1149" s="16" t="str">
        <f>if(VLOOKUP($B1149,'Zip Codes Analysis'!$B:$K,2,false)=true, "Yes, Disadvantaged Community", "No")</f>
        <v>No</v>
      </c>
      <c r="D1149" s="41" t="str">
        <f>if(VLOOKUP($B1149,'Zip Codes Analysis'!$B:$K,3,false)&gt;1, "Yes, Rural Community", "No")</f>
        <v>No</v>
      </c>
      <c r="E1149" s="41" t="str">
        <f>if(VLOOKUP($B1149,'Zip Codes Analysis'!$B:$K,4,false)&gt;1, "Yes, Low Income Community", "No")</f>
        <v>No</v>
      </c>
      <c r="F1149" s="43" t="str">
        <f>If(AND(J1149=FALSE,K1149=FALSE), "No","Yes, Program Service Eligible")</f>
        <v>No</v>
      </c>
      <c r="G1149" s="43" t="str">
        <f t="shared" si="2"/>
        <v>No</v>
      </c>
      <c r="H1149" s="34" t="b">
        <f t="shared" si="3"/>
        <v>0</v>
      </c>
      <c r="I1149" s="62" t="b">
        <v>0</v>
      </c>
      <c r="J1149" s="62" t="b">
        <v>0</v>
      </c>
      <c r="K1149" s="62" t="b">
        <v>0</v>
      </c>
      <c r="L1149" s="56" t="b">
        <v>0</v>
      </c>
      <c r="M1149" s="56" t="b">
        <v>0</v>
      </c>
      <c r="N1149" s="56" t="b">
        <v>0</v>
      </c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</row>
    <row r="1150">
      <c r="A1150" s="66"/>
      <c r="B1150" s="67">
        <v>93410.0</v>
      </c>
      <c r="C1150" s="42" t="str">
        <f>if(VLOOKUP($B1150,'Zip Codes Analysis'!$B:$K,2,false)=true, "Yes, Disadvantaged Community", "No")</f>
        <v>No</v>
      </c>
      <c r="D1150" s="42" t="str">
        <f>if(VLOOKUP($B1150,'Zip Codes Analysis'!$B:$K,3,false)&gt;1, "Yes, Rural Community", "No")</f>
        <v>No</v>
      </c>
      <c r="E1150" s="41" t="str">
        <f>if(VLOOKUP($B1150,'Zip Codes Analysis'!$B:$K,4,false)&gt;1, "Yes, Low Income Community", "No")</f>
        <v>No</v>
      </c>
      <c r="F1150" s="43" t="str">
        <f>If(AND(J1150=FALSE,K1150=FALSE), "No","Yes, Program Services Eligible")</f>
        <v>Yes, Program Services Eligible</v>
      </c>
      <c r="G1150" s="43" t="str">
        <f t="shared" si="2"/>
        <v>Yes, Underserved Program Services Eligible</v>
      </c>
      <c r="H1150" s="52" t="b">
        <f t="shared" si="3"/>
        <v>0</v>
      </c>
      <c r="I1150" s="67" t="b">
        <v>1</v>
      </c>
      <c r="J1150" s="67" t="b">
        <v>0</v>
      </c>
      <c r="K1150" s="67" t="b">
        <v>1</v>
      </c>
      <c r="L1150" s="57" t="b">
        <v>0</v>
      </c>
      <c r="M1150" s="57" t="b">
        <v>0</v>
      </c>
      <c r="N1150" s="57" t="b">
        <v>0</v>
      </c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</row>
    <row r="1151">
      <c r="A1151" s="65"/>
      <c r="B1151" s="62">
        <v>93411.0</v>
      </c>
      <c r="C1151" s="16" t="str">
        <f>if(VLOOKUP($B1151,'Zip Codes Analysis'!$B:$K,2,false)=true, "Yes, Disadvantaged Community", "No")</f>
        <v>No</v>
      </c>
      <c r="D1151" s="41" t="str">
        <f>if(VLOOKUP($B1151,'Zip Codes Analysis'!$B:$K,3,false)&gt;1, "Yes, Rural Community", "No")</f>
        <v>No</v>
      </c>
      <c r="E1151" s="41" t="str">
        <f>if(VLOOKUP($B1151,'Zip Codes Analysis'!$B:$K,4,false)&gt;1, "Yes, Low Income Community", "No")</f>
        <v>No</v>
      </c>
      <c r="F1151" s="43" t="str">
        <f t="shared" ref="F1151:F1152" si="149">If(AND(J1151=FALSE,K1151=FALSE), "No","Yes, Program Service Eligible")</f>
        <v>No</v>
      </c>
      <c r="G1151" s="43" t="str">
        <f t="shared" si="2"/>
        <v>No</v>
      </c>
      <c r="H1151" s="34" t="b">
        <f t="shared" si="3"/>
        <v>0</v>
      </c>
      <c r="I1151" s="62" t="b">
        <v>0</v>
      </c>
      <c r="J1151" s="62" t="b">
        <v>0</v>
      </c>
      <c r="K1151" s="62" t="b">
        <v>0</v>
      </c>
      <c r="L1151" s="56" t="b">
        <v>0</v>
      </c>
      <c r="M1151" s="56" t="b">
        <v>0</v>
      </c>
      <c r="N1151" s="56" t="b">
        <v>0</v>
      </c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</row>
    <row r="1152">
      <c r="A1152" s="65"/>
      <c r="B1152" s="62">
        <v>93412.0</v>
      </c>
      <c r="C1152" s="16" t="str">
        <f>if(VLOOKUP($B1152,'Zip Codes Analysis'!$B:$K,2,false)=true, "Yes, Disadvantaged Community", "No")</f>
        <v>No</v>
      </c>
      <c r="D1152" s="41" t="str">
        <f>if(VLOOKUP($B1152,'Zip Codes Analysis'!$B:$K,3,false)&gt;1, "Yes, Rural Community", "No")</f>
        <v>Yes, Rural Community</v>
      </c>
      <c r="E1152" s="41" t="str">
        <f>if(VLOOKUP($B1152,'Zip Codes Analysis'!$B:$K,4,false)&gt;1, "Yes, Low Income Community", "No")</f>
        <v>No</v>
      </c>
      <c r="F1152" s="43" t="str">
        <f t="shared" si="149"/>
        <v>No</v>
      </c>
      <c r="G1152" s="43" t="str">
        <f t="shared" si="2"/>
        <v>Yes, Underserved Program Services Eligible</v>
      </c>
      <c r="H1152" s="34" t="b">
        <f t="shared" si="3"/>
        <v>1</v>
      </c>
      <c r="I1152" s="62" t="b">
        <v>1</v>
      </c>
      <c r="J1152" s="62" t="b">
        <v>0</v>
      </c>
      <c r="K1152" s="62" t="b">
        <v>0</v>
      </c>
      <c r="L1152" s="56" t="b">
        <v>0</v>
      </c>
      <c r="M1152" s="56" t="b">
        <v>0</v>
      </c>
      <c r="N1152" s="56" t="b">
        <v>0</v>
      </c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</row>
    <row r="1153">
      <c r="A1153" s="66"/>
      <c r="B1153" s="67">
        <v>93420.0</v>
      </c>
      <c r="C1153" s="42" t="str">
        <f>if(VLOOKUP($B1153,'Zip Codes Analysis'!$B:$K,2,false)=true, "Yes, Disadvantaged Community", "No")</f>
        <v>No</v>
      </c>
      <c r="D1153" s="42" t="str">
        <f>if(VLOOKUP($B1153,'Zip Codes Analysis'!$B:$K,3,false)&gt;1, "Yes, Rural Community", "No")</f>
        <v>No</v>
      </c>
      <c r="E1153" s="41" t="str">
        <f>if(VLOOKUP($B1153,'Zip Codes Analysis'!$B:$K,4,false)&gt;1, "Yes, Low Income Community", "No")</f>
        <v>No</v>
      </c>
      <c r="F1153" s="43" t="str">
        <f t="shared" ref="F1153:F1155" si="150">If(AND(J1153=FALSE,K1153=FALSE), "No","Yes, Program Services Eligible")</f>
        <v>Yes, Program Services Eligible</v>
      </c>
      <c r="G1153" s="43" t="str">
        <f t="shared" si="2"/>
        <v>No</v>
      </c>
      <c r="H1153" s="52" t="b">
        <f t="shared" si="3"/>
        <v>0</v>
      </c>
      <c r="I1153" s="67" t="b">
        <v>0</v>
      </c>
      <c r="J1153" s="67" t="b">
        <v>0</v>
      </c>
      <c r="K1153" s="67" t="b">
        <v>1</v>
      </c>
      <c r="L1153" s="57" t="b">
        <v>0</v>
      </c>
      <c r="M1153" s="57" t="b">
        <v>1</v>
      </c>
      <c r="N1153" s="57" t="b">
        <v>0</v>
      </c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</row>
    <row r="1154">
      <c r="A1154" s="70"/>
      <c r="B1154" s="71">
        <v>93421.0</v>
      </c>
      <c r="C1154" s="42" t="str">
        <f>if(VLOOKUP($B1154,'Zip Codes Analysis'!$B:$K,2,false)=true, "Yes, Disadvantaged Community", "No")</f>
        <v>No</v>
      </c>
      <c r="D1154" s="42" t="str">
        <f>if(VLOOKUP($B1154,'Zip Codes Analysis'!$B:$K,3,false)&gt;1, "Yes, Rural Community", "No")</f>
        <v>No</v>
      </c>
      <c r="E1154" s="41" t="str">
        <f>if(VLOOKUP($B1154,'Zip Codes Analysis'!$B:$K,4,false)&gt;1, "Yes, Low Income Community", "No")</f>
        <v>No</v>
      </c>
      <c r="F1154" s="43" t="str">
        <f t="shared" si="150"/>
        <v>Yes, Program Services Eligible</v>
      </c>
      <c r="G1154" s="43" t="str">
        <f t="shared" si="2"/>
        <v>No</v>
      </c>
      <c r="H1154" s="52" t="b">
        <f t="shared" si="3"/>
        <v>0</v>
      </c>
      <c r="I1154" s="71" t="b">
        <v>0</v>
      </c>
      <c r="J1154" s="71" t="b">
        <v>0</v>
      </c>
      <c r="K1154" s="71" t="b">
        <v>1</v>
      </c>
      <c r="L1154" s="53" t="b">
        <v>0</v>
      </c>
      <c r="M1154" s="53" t="b">
        <v>0</v>
      </c>
      <c r="N1154" s="53" t="b">
        <v>0</v>
      </c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</row>
    <row r="1155">
      <c r="A1155" s="66"/>
      <c r="B1155" s="67">
        <v>93422.0</v>
      </c>
      <c r="C1155" s="42" t="str">
        <f>if(VLOOKUP($B1155,'Zip Codes Analysis'!$B:$K,2,false)=true, "Yes, Disadvantaged Community", "No")</f>
        <v>No</v>
      </c>
      <c r="D1155" s="42" t="str">
        <f>if(VLOOKUP($B1155,'Zip Codes Analysis'!$B:$K,3,false)&gt;1, "Yes, Rural Community", "No")</f>
        <v>No</v>
      </c>
      <c r="E1155" s="41" t="str">
        <f>if(VLOOKUP($B1155,'Zip Codes Analysis'!$B:$K,4,false)&gt;1, "Yes, Low Income Community", "No")</f>
        <v>No</v>
      </c>
      <c r="F1155" s="43" t="str">
        <f t="shared" si="150"/>
        <v>Yes, Program Services Eligible</v>
      </c>
      <c r="G1155" s="43" t="str">
        <f t="shared" si="2"/>
        <v>No</v>
      </c>
      <c r="H1155" s="52" t="b">
        <f t="shared" si="3"/>
        <v>0</v>
      </c>
      <c r="I1155" s="67" t="b">
        <v>0</v>
      </c>
      <c r="J1155" s="67" t="b">
        <v>0</v>
      </c>
      <c r="K1155" s="67" t="b">
        <v>1</v>
      </c>
      <c r="L1155" s="57" t="b">
        <v>0</v>
      </c>
      <c r="M1155" s="57" t="b">
        <v>1</v>
      </c>
      <c r="N1155" s="57" t="b">
        <v>0</v>
      </c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</row>
    <row r="1156">
      <c r="A1156" s="65"/>
      <c r="B1156" s="62">
        <v>93423.0</v>
      </c>
      <c r="C1156" s="16" t="str">
        <f>if(VLOOKUP($B1156,'Zip Codes Analysis'!$B:$K,2,false)=true, "Yes, Disadvantaged Community", "No")</f>
        <v>No</v>
      </c>
      <c r="D1156" s="41" t="str">
        <f>if(VLOOKUP($B1156,'Zip Codes Analysis'!$B:$K,3,false)&gt;1, "Yes, Rural Community", "No")</f>
        <v>No</v>
      </c>
      <c r="E1156" s="41" t="str">
        <f>if(VLOOKUP($B1156,'Zip Codes Analysis'!$B:$K,4,false)&gt;1, "Yes, Low Income Community", "No")</f>
        <v>No</v>
      </c>
      <c r="F1156" s="43" t="str">
        <f>If(AND(J1156=FALSE,K1156=FALSE), "No","Yes, Program Service Eligible")</f>
        <v>No</v>
      </c>
      <c r="G1156" s="43" t="str">
        <f t="shared" si="2"/>
        <v>No</v>
      </c>
      <c r="H1156" s="34" t="b">
        <f t="shared" si="3"/>
        <v>0</v>
      </c>
      <c r="I1156" s="62" t="b">
        <v>0</v>
      </c>
      <c r="J1156" s="62" t="b">
        <v>0</v>
      </c>
      <c r="K1156" s="62" t="b">
        <v>0</v>
      </c>
      <c r="L1156" s="56" t="b">
        <v>0</v>
      </c>
      <c r="M1156" s="56" t="b">
        <v>0</v>
      </c>
      <c r="N1156" s="56" t="b">
        <v>0</v>
      </c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</row>
    <row r="1157">
      <c r="A1157" s="70"/>
      <c r="B1157" s="71">
        <v>93424.0</v>
      </c>
      <c r="C1157" s="42" t="str">
        <f>if(VLOOKUP($B1157,'Zip Codes Analysis'!$B:$K,2,false)=true, "Yes, Disadvantaged Community", "No")</f>
        <v>No</v>
      </c>
      <c r="D1157" s="42" t="str">
        <f>if(VLOOKUP($B1157,'Zip Codes Analysis'!$B:$K,3,false)&gt;1, "Yes, Rural Community", "No")</f>
        <v>No</v>
      </c>
      <c r="E1157" s="41" t="str">
        <f>if(VLOOKUP($B1157,'Zip Codes Analysis'!$B:$K,4,false)&gt;1, "Yes, Low Income Community", "No")</f>
        <v>No</v>
      </c>
      <c r="F1157" s="43" t="str">
        <f>If(AND(J1157=FALSE,K1157=FALSE), "No","Yes, Program Services Eligible")</f>
        <v>Yes, Program Services Eligible</v>
      </c>
      <c r="G1157" s="43" t="str">
        <f t="shared" si="2"/>
        <v>No</v>
      </c>
      <c r="H1157" s="52" t="b">
        <f t="shared" si="3"/>
        <v>0</v>
      </c>
      <c r="I1157" s="71" t="b">
        <v>0</v>
      </c>
      <c r="J1157" s="71" t="b">
        <v>0</v>
      </c>
      <c r="K1157" s="71" t="b">
        <v>1</v>
      </c>
      <c r="L1157" s="53" t="b">
        <v>0</v>
      </c>
      <c r="M1157" s="53" t="b">
        <v>1</v>
      </c>
      <c r="N1157" s="53" t="b">
        <v>0</v>
      </c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</row>
    <row r="1158">
      <c r="A1158" s="65"/>
      <c r="B1158" s="62">
        <v>93425.0</v>
      </c>
      <c r="C1158" s="16" t="str">
        <f>if(VLOOKUP($B1158,'Zip Codes Analysis'!$B:$K,2,false)=true, "Yes, Disadvantaged Community", "No")</f>
        <v>No</v>
      </c>
      <c r="D1158" s="41" t="str">
        <f>if(VLOOKUP($B1158,'Zip Codes Analysis'!$B:$K,3,false)&gt;1, "Yes, Rural Community", "No")</f>
        <v>No</v>
      </c>
      <c r="E1158" s="41" t="str">
        <f>if(VLOOKUP($B1158,'Zip Codes Analysis'!$B:$K,4,false)&gt;1, "Yes, Low Income Community", "No")</f>
        <v>No</v>
      </c>
      <c r="F1158" s="43" t="str">
        <f>If(AND(J1158=FALSE,K1158=FALSE), "No","Yes, Program Service Eligible")</f>
        <v>No</v>
      </c>
      <c r="G1158" s="43" t="str">
        <f t="shared" si="2"/>
        <v>No</v>
      </c>
      <c r="H1158" s="34" t="b">
        <f t="shared" si="3"/>
        <v>0</v>
      </c>
      <c r="I1158" s="62" t="b">
        <v>0</v>
      </c>
      <c r="J1158" s="62" t="b">
        <v>0</v>
      </c>
      <c r="K1158" s="62" t="b">
        <v>0</v>
      </c>
      <c r="L1158" s="56" t="b">
        <v>0</v>
      </c>
      <c r="M1158" s="56" t="b">
        <v>0</v>
      </c>
      <c r="N1158" s="56" t="b">
        <v>0</v>
      </c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</row>
    <row r="1159">
      <c r="A1159" s="66"/>
      <c r="B1159" s="67">
        <v>93427.0</v>
      </c>
      <c r="C1159" s="42" t="str">
        <f>if(VLOOKUP($B1159,'Zip Codes Analysis'!$B:$K,2,false)=true, "Yes, Disadvantaged Community", "No")</f>
        <v>No</v>
      </c>
      <c r="D1159" s="42" t="str">
        <f>if(VLOOKUP($B1159,'Zip Codes Analysis'!$B:$K,3,false)&gt;1, "Yes, Rural Community", "No")</f>
        <v>Yes, Rural Community</v>
      </c>
      <c r="E1159" s="41" t="str">
        <f>if(VLOOKUP($B1159,'Zip Codes Analysis'!$B:$K,4,false)&gt;1, "Yes, Low Income Community", "No")</f>
        <v>No</v>
      </c>
      <c r="F1159" s="43" t="str">
        <f t="shared" ref="F1159:F1160" si="151">If(AND(J1159=FALSE,K1159=FALSE), "No","Yes, Program Services Eligible")</f>
        <v>Yes, Program Services Eligible</v>
      </c>
      <c r="G1159" s="43" t="str">
        <f t="shared" si="2"/>
        <v>Yes, Underserved Program Services Eligible</v>
      </c>
      <c r="H1159" s="52" t="b">
        <f t="shared" si="3"/>
        <v>1</v>
      </c>
      <c r="I1159" s="67" t="b">
        <v>1</v>
      </c>
      <c r="J1159" s="67" t="b">
        <v>0</v>
      </c>
      <c r="K1159" s="67" t="b">
        <v>1</v>
      </c>
      <c r="L1159" s="57" t="b">
        <v>0</v>
      </c>
      <c r="M1159" s="57" t="b">
        <v>1</v>
      </c>
      <c r="N1159" s="57" t="b">
        <v>0</v>
      </c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</row>
    <row r="1160">
      <c r="A1160" s="66"/>
      <c r="B1160" s="67">
        <v>93428.0</v>
      </c>
      <c r="C1160" s="42" t="str">
        <f>if(VLOOKUP($B1160,'Zip Codes Analysis'!$B:$K,2,false)=true, "Yes, Disadvantaged Community", "No")</f>
        <v>No</v>
      </c>
      <c r="D1160" s="42" t="str">
        <f>if(VLOOKUP($B1160,'Zip Codes Analysis'!$B:$K,3,false)&gt;1, "Yes, Rural Community", "No")</f>
        <v>Yes, Rural Community</v>
      </c>
      <c r="E1160" s="41" t="str">
        <f>if(VLOOKUP($B1160,'Zip Codes Analysis'!$B:$K,4,false)&gt;1, "Yes, Low Income Community", "No")</f>
        <v>No</v>
      </c>
      <c r="F1160" s="43" t="str">
        <f t="shared" si="151"/>
        <v>Yes, Program Services Eligible</v>
      </c>
      <c r="G1160" s="43" t="str">
        <f t="shared" si="2"/>
        <v>Yes, Underserved Program Services Eligible</v>
      </c>
      <c r="H1160" s="52" t="b">
        <f t="shared" si="3"/>
        <v>1</v>
      </c>
      <c r="I1160" s="67" t="b">
        <v>1</v>
      </c>
      <c r="J1160" s="67" t="b">
        <v>0</v>
      </c>
      <c r="K1160" s="67" t="b">
        <v>1</v>
      </c>
      <c r="L1160" s="57" t="b">
        <v>0</v>
      </c>
      <c r="M1160" s="57" t="b">
        <v>1</v>
      </c>
      <c r="N1160" s="57" t="b">
        <v>0</v>
      </c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</row>
    <row r="1161">
      <c r="A1161" s="65"/>
      <c r="B1161" s="62">
        <v>93429.0</v>
      </c>
      <c r="C1161" s="16" t="str">
        <f>if(VLOOKUP($B1161,'Zip Codes Analysis'!$B:$K,2,false)=true, "Yes, Disadvantaged Community", "No")</f>
        <v>No</v>
      </c>
      <c r="D1161" s="41" t="str">
        <f>if(VLOOKUP($B1161,'Zip Codes Analysis'!$B:$K,3,false)&gt;1, "Yes, Rural Community", "No")</f>
        <v>Yes, Rural Community</v>
      </c>
      <c r="E1161" s="41" t="str">
        <f>if(VLOOKUP($B1161,'Zip Codes Analysis'!$B:$K,4,false)&gt;1, "Yes, Low Income Community", "No")</f>
        <v>No</v>
      </c>
      <c r="F1161" s="43" t="str">
        <f>If(AND(J1161=FALSE,K1161=FALSE), "No","Yes, Program Service Eligible")</f>
        <v>No</v>
      </c>
      <c r="G1161" s="43" t="str">
        <f t="shared" si="2"/>
        <v>Yes, Underserved Program Services Eligible</v>
      </c>
      <c r="H1161" s="34" t="b">
        <f t="shared" si="3"/>
        <v>1</v>
      </c>
      <c r="I1161" s="62" t="b">
        <v>1</v>
      </c>
      <c r="J1161" s="62" t="b">
        <v>0</v>
      </c>
      <c r="K1161" s="62" t="b">
        <v>0</v>
      </c>
      <c r="L1161" s="56" t="b">
        <v>0</v>
      </c>
      <c r="M1161" s="56" t="b">
        <v>1</v>
      </c>
      <c r="N1161" s="56" t="b">
        <v>0</v>
      </c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</row>
    <row r="1162">
      <c r="A1162" s="66"/>
      <c r="B1162" s="67">
        <v>93430.0</v>
      </c>
      <c r="C1162" s="42" t="str">
        <f>if(VLOOKUP($B1162,'Zip Codes Analysis'!$B:$K,2,false)=true, "Yes, Disadvantaged Community", "No")</f>
        <v>No</v>
      </c>
      <c r="D1162" s="42" t="str">
        <f>if(VLOOKUP($B1162,'Zip Codes Analysis'!$B:$K,3,false)&gt;1, "Yes, Rural Community", "No")</f>
        <v>Yes, Rural Community</v>
      </c>
      <c r="E1162" s="41" t="str">
        <f>if(VLOOKUP($B1162,'Zip Codes Analysis'!$B:$K,4,false)&gt;1, "Yes, Low Income Community", "No")</f>
        <v>No</v>
      </c>
      <c r="F1162" s="43" t="str">
        <f>If(AND(J1162=FALSE,K1162=FALSE), "No","Yes, Program Services Eligible")</f>
        <v>Yes, Program Services Eligible</v>
      </c>
      <c r="G1162" s="43" t="str">
        <f t="shared" si="2"/>
        <v>Yes, Underserved Program Services Eligible</v>
      </c>
      <c r="H1162" s="52" t="b">
        <f t="shared" si="3"/>
        <v>1</v>
      </c>
      <c r="I1162" s="67" t="b">
        <v>1</v>
      </c>
      <c r="J1162" s="67" t="b">
        <v>0</v>
      </c>
      <c r="K1162" s="67" t="b">
        <v>1</v>
      </c>
      <c r="L1162" s="57" t="b">
        <v>0</v>
      </c>
      <c r="M1162" s="57" t="b">
        <v>1</v>
      </c>
      <c r="N1162" s="57" t="b">
        <v>0</v>
      </c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</row>
    <row r="1163">
      <c r="A1163" s="65"/>
      <c r="B1163" s="62">
        <v>93431.0</v>
      </c>
      <c r="C1163" s="16" t="str">
        <f>if(VLOOKUP($B1163,'Zip Codes Analysis'!$B:$K,2,false)=true, "Yes, Disadvantaged Community", "No")</f>
        <v>No</v>
      </c>
      <c r="D1163" s="41" t="str">
        <f>if(VLOOKUP($B1163,'Zip Codes Analysis'!$B:$K,3,false)&gt;1, "Yes, Rural Community", "No")</f>
        <v>No</v>
      </c>
      <c r="E1163" s="41" t="str">
        <f>if(VLOOKUP($B1163,'Zip Codes Analysis'!$B:$K,4,false)&gt;1, "Yes, Low Income Community", "No")</f>
        <v>No</v>
      </c>
      <c r="F1163" s="43" t="str">
        <f t="shared" ref="F1163:F1164" si="152">If(AND(J1163=FALSE,K1163=FALSE), "No","Yes, Program Service Eligible")</f>
        <v>No</v>
      </c>
      <c r="G1163" s="43" t="str">
        <f t="shared" si="2"/>
        <v>No</v>
      </c>
      <c r="H1163" s="34" t="b">
        <f t="shared" si="3"/>
        <v>0</v>
      </c>
      <c r="I1163" s="62" t="b">
        <v>0</v>
      </c>
      <c r="J1163" s="62" t="b">
        <v>0</v>
      </c>
      <c r="K1163" s="62" t="b">
        <v>0</v>
      </c>
      <c r="L1163" s="56" t="b">
        <v>0</v>
      </c>
      <c r="M1163" s="56" t="b">
        <v>0</v>
      </c>
      <c r="N1163" s="56" t="b">
        <v>0</v>
      </c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</row>
    <row r="1164">
      <c r="A1164" s="65"/>
      <c r="B1164" s="62">
        <v>93432.0</v>
      </c>
      <c r="C1164" s="16" t="str">
        <f>if(VLOOKUP($B1164,'Zip Codes Analysis'!$B:$K,2,false)=true, "Yes, Disadvantaged Community", "No")</f>
        <v>No</v>
      </c>
      <c r="D1164" s="41" t="str">
        <f>if(VLOOKUP($B1164,'Zip Codes Analysis'!$B:$K,3,false)&gt;1, "Yes, Rural Community", "No")</f>
        <v>Yes, Rural Community</v>
      </c>
      <c r="E1164" s="41" t="str">
        <f>if(VLOOKUP($B1164,'Zip Codes Analysis'!$B:$K,4,false)&gt;1, "Yes, Low Income Community", "No")</f>
        <v>No</v>
      </c>
      <c r="F1164" s="43" t="str">
        <f t="shared" si="152"/>
        <v>No</v>
      </c>
      <c r="G1164" s="43" t="str">
        <f t="shared" si="2"/>
        <v>Yes, Underserved Program Services Eligible</v>
      </c>
      <c r="H1164" s="34" t="b">
        <f t="shared" si="3"/>
        <v>1</v>
      </c>
      <c r="I1164" s="62" t="b">
        <v>1</v>
      </c>
      <c r="J1164" s="62" t="b">
        <v>0</v>
      </c>
      <c r="K1164" s="62" t="b">
        <v>0</v>
      </c>
      <c r="L1164" s="56" t="b">
        <v>0</v>
      </c>
      <c r="M1164" s="56" t="b">
        <v>1</v>
      </c>
      <c r="N1164" s="56" t="b">
        <v>0</v>
      </c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</row>
    <row r="1165">
      <c r="A1165" s="66"/>
      <c r="B1165" s="67">
        <v>93433.0</v>
      </c>
      <c r="C1165" s="42" t="str">
        <f>if(VLOOKUP($B1165,'Zip Codes Analysis'!$B:$K,2,false)=true, "Yes, Disadvantaged Community", "No")</f>
        <v>No</v>
      </c>
      <c r="D1165" s="42" t="str">
        <f>if(VLOOKUP($B1165,'Zip Codes Analysis'!$B:$K,3,false)&gt;1, "Yes, Rural Community", "No")</f>
        <v>No</v>
      </c>
      <c r="E1165" s="41" t="str">
        <f>if(VLOOKUP($B1165,'Zip Codes Analysis'!$B:$K,4,false)&gt;1, "Yes, Low Income Community", "No")</f>
        <v>No</v>
      </c>
      <c r="F1165" s="43" t="str">
        <f t="shared" ref="F1165:F1169" si="153">If(AND(J1165=FALSE,K1165=FALSE), "No","Yes, Program Services Eligible")</f>
        <v>Yes, Program Services Eligible</v>
      </c>
      <c r="G1165" s="43" t="str">
        <f t="shared" si="2"/>
        <v>No</v>
      </c>
      <c r="H1165" s="52" t="b">
        <f t="shared" si="3"/>
        <v>0</v>
      </c>
      <c r="I1165" s="67" t="b">
        <v>0</v>
      </c>
      <c r="J1165" s="67" t="b">
        <v>0</v>
      </c>
      <c r="K1165" s="67" t="b">
        <v>1</v>
      </c>
      <c r="L1165" s="57" t="b">
        <v>0</v>
      </c>
      <c r="M1165" s="57" t="b">
        <v>1</v>
      </c>
      <c r="N1165" s="57" t="b">
        <v>0</v>
      </c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</row>
    <row r="1166">
      <c r="A1166" s="68"/>
      <c r="B1166" s="69">
        <v>93434.0</v>
      </c>
      <c r="C1166" s="41" t="str">
        <f>if(VLOOKUP($B1166,'Zip Codes Analysis'!$B:$K,2,false)=true, "Yes, Disadvantaged Community", "No")</f>
        <v>Yes, Disadvantaged Community</v>
      </c>
      <c r="D1166" s="42" t="str">
        <f>if(VLOOKUP($B1166,'Zip Codes Analysis'!$B:$K,3,false)&gt;1, "Yes, Rural Community", "No")</f>
        <v>Yes, Rural Community</v>
      </c>
      <c r="E1166" s="41" t="str">
        <f>if(VLOOKUP($B1166,'Zip Codes Analysis'!$B:$K,4,false)&gt;1, "Yes, Low Income Community", "No")</f>
        <v>No</v>
      </c>
      <c r="F1166" s="43" t="str">
        <f t="shared" si="153"/>
        <v>Yes, Program Services Eligible</v>
      </c>
      <c r="G1166" s="43" t="str">
        <f t="shared" si="2"/>
        <v>Yes, Underserved Program Services Eligible</v>
      </c>
      <c r="H1166" s="40" t="b">
        <f t="shared" si="3"/>
        <v>1</v>
      </c>
      <c r="I1166" s="69" t="b">
        <v>1</v>
      </c>
      <c r="J1166" s="69" t="b">
        <v>0</v>
      </c>
      <c r="K1166" s="69" t="b">
        <v>1</v>
      </c>
      <c r="L1166" s="44" t="b">
        <v>0</v>
      </c>
      <c r="M1166" s="44" t="b">
        <v>1</v>
      </c>
      <c r="N1166" s="44" t="b">
        <v>0</v>
      </c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</row>
    <row r="1167">
      <c r="A1167" s="66"/>
      <c r="B1167" s="67">
        <v>93435.0</v>
      </c>
      <c r="C1167" s="42" t="str">
        <f>if(VLOOKUP($B1167,'Zip Codes Analysis'!$B:$K,2,false)=true, "Yes, Disadvantaged Community", "No")</f>
        <v>No</v>
      </c>
      <c r="D1167" s="42" t="str">
        <f>if(VLOOKUP($B1167,'Zip Codes Analysis'!$B:$K,3,false)&gt;1, "Yes, Rural Community", "No")</f>
        <v>Yes, Rural Community</v>
      </c>
      <c r="E1167" s="41" t="str">
        <f>if(VLOOKUP($B1167,'Zip Codes Analysis'!$B:$K,4,false)&gt;1, "Yes, Low Income Community", "No")</f>
        <v>No</v>
      </c>
      <c r="F1167" s="43" t="str">
        <f t="shared" si="153"/>
        <v>Yes, Program Services Eligible</v>
      </c>
      <c r="G1167" s="43" t="str">
        <f t="shared" si="2"/>
        <v>Yes, Underserved Program Services Eligible</v>
      </c>
      <c r="H1167" s="52" t="b">
        <f t="shared" si="3"/>
        <v>1</v>
      </c>
      <c r="I1167" s="67" t="b">
        <v>1</v>
      </c>
      <c r="J1167" s="67" t="b">
        <v>0</v>
      </c>
      <c r="K1167" s="67" t="b">
        <v>1</v>
      </c>
      <c r="L1167" s="57" t="b">
        <v>0</v>
      </c>
      <c r="M1167" s="57" t="b">
        <v>1</v>
      </c>
      <c r="N1167" s="57" t="b">
        <v>0</v>
      </c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</row>
    <row r="1168">
      <c r="A1168" s="70"/>
      <c r="B1168" s="71">
        <v>93436.0</v>
      </c>
      <c r="C1168" s="42" t="str">
        <f>if(VLOOKUP($B1168,'Zip Codes Analysis'!$B:$K,2,false)=true, "Yes, Disadvantaged Community", "No")</f>
        <v>No</v>
      </c>
      <c r="D1168" s="42" t="str">
        <f>if(VLOOKUP($B1168,'Zip Codes Analysis'!$B:$K,3,false)&gt;1, "Yes, Rural Community", "No")</f>
        <v>No</v>
      </c>
      <c r="E1168" s="41" t="str">
        <f>if(VLOOKUP($B1168,'Zip Codes Analysis'!$B:$K,4,false)&gt;1, "Yes, Low Income Community", "No")</f>
        <v>No</v>
      </c>
      <c r="F1168" s="43" t="str">
        <f t="shared" si="153"/>
        <v>Yes, Program Services Eligible</v>
      </c>
      <c r="G1168" s="43" t="str">
        <f t="shared" si="2"/>
        <v>Yes, Underserved Program Services Eligible</v>
      </c>
      <c r="H1168" s="52" t="b">
        <f t="shared" si="3"/>
        <v>0</v>
      </c>
      <c r="I1168" s="71" t="b">
        <v>1</v>
      </c>
      <c r="J1168" s="71" t="b">
        <v>0</v>
      </c>
      <c r="K1168" s="71" t="b">
        <v>1</v>
      </c>
      <c r="L1168" s="53" t="b">
        <v>0</v>
      </c>
      <c r="M1168" s="53" t="b">
        <v>1</v>
      </c>
      <c r="N1168" s="53" t="b">
        <v>0</v>
      </c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</row>
    <row r="1169">
      <c r="A1169" s="66"/>
      <c r="B1169" s="67">
        <v>93437.0</v>
      </c>
      <c r="C1169" s="42" t="str">
        <f>if(VLOOKUP($B1169,'Zip Codes Analysis'!$B:$K,2,false)=true, "Yes, Disadvantaged Community", "No")</f>
        <v>No</v>
      </c>
      <c r="D1169" s="42" t="str">
        <f>if(VLOOKUP($B1169,'Zip Codes Analysis'!$B:$K,3,false)&gt;1, "Yes, Rural Community", "No")</f>
        <v>Yes, Rural Community</v>
      </c>
      <c r="E1169" s="41" t="str">
        <f>if(VLOOKUP($B1169,'Zip Codes Analysis'!$B:$K,4,false)&gt;1, "Yes, Low Income Community", "No")</f>
        <v>No</v>
      </c>
      <c r="F1169" s="43" t="str">
        <f t="shared" si="153"/>
        <v>Yes, Program Services Eligible</v>
      </c>
      <c r="G1169" s="43" t="str">
        <f t="shared" si="2"/>
        <v>Yes, Underserved Program Services Eligible</v>
      </c>
      <c r="H1169" s="52" t="b">
        <f t="shared" si="3"/>
        <v>1</v>
      </c>
      <c r="I1169" s="67" t="b">
        <v>1</v>
      </c>
      <c r="J1169" s="67" t="b">
        <v>1</v>
      </c>
      <c r="K1169" s="67" t="b">
        <v>1</v>
      </c>
      <c r="L1169" s="57" t="b">
        <v>0</v>
      </c>
      <c r="M1169" s="57" t="b">
        <v>1</v>
      </c>
      <c r="N1169" s="57" t="b">
        <v>0</v>
      </c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</row>
    <row r="1170">
      <c r="A1170" s="65"/>
      <c r="B1170" s="34">
        <v>93438.0</v>
      </c>
      <c r="C1170" s="16" t="str">
        <f>if(VLOOKUP($B1170,'Zip Codes Analysis'!$B:$K,2,false)=true, "Yes, Disadvantaged Community", "No")</f>
        <v>No</v>
      </c>
      <c r="D1170" s="41" t="str">
        <f>if(VLOOKUP($B1170,'Zip Codes Analysis'!$B:$K,3,false)&gt;1, "Yes, Rural Community", "No")</f>
        <v>No</v>
      </c>
      <c r="E1170" s="41" t="str">
        <f>if(VLOOKUP($B1170,'Zip Codes Analysis'!$B:$K,4,false)&gt;1, "Yes, Low Income Community", "No")</f>
        <v>No</v>
      </c>
      <c r="F1170" s="43" t="str">
        <f t="shared" ref="F1170:F1171" si="154">If(AND(J1170=FALSE,K1170=FALSE), "No","Yes, Program Service Eligible")</f>
        <v>No</v>
      </c>
      <c r="G1170" s="43" t="str">
        <f t="shared" si="2"/>
        <v>Yes, Underserved Program Services Eligible</v>
      </c>
      <c r="H1170" s="34" t="b">
        <f t="shared" si="3"/>
        <v>0</v>
      </c>
      <c r="I1170" s="34" t="b">
        <v>1</v>
      </c>
      <c r="J1170" s="34" t="b">
        <v>0</v>
      </c>
      <c r="K1170" s="34" t="b">
        <v>0</v>
      </c>
      <c r="L1170" s="56" t="b">
        <v>0</v>
      </c>
      <c r="M1170" s="56" t="b">
        <v>0</v>
      </c>
      <c r="N1170" s="56" t="b">
        <v>0</v>
      </c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</row>
    <row r="1171">
      <c r="A1171" s="65"/>
      <c r="B1171" s="34">
        <v>93439.0</v>
      </c>
      <c r="C1171" s="16" t="str">
        <f>if(VLOOKUP($B1171,'Zip Codes Analysis'!$B:$K,2,false)=true, "Yes, Disadvantaged Community", "No")</f>
        <v>No</v>
      </c>
      <c r="D1171" s="41" t="str">
        <f>if(VLOOKUP($B1171,'Zip Codes Analysis'!$B:$K,3,false)&gt;1, "Yes, Rural Community", "No")</f>
        <v>No</v>
      </c>
      <c r="E1171" s="41" t="str">
        <f>if(VLOOKUP($B1171,'Zip Codes Analysis'!$B:$K,4,false)&gt;1, "Yes, Low Income Community", "No")</f>
        <v>No</v>
      </c>
      <c r="F1171" s="43" t="str">
        <f t="shared" si="154"/>
        <v>No</v>
      </c>
      <c r="G1171" s="43" t="str">
        <f t="shared" si="2"/>
        <v>No</v>
      </c>
      <c r="H1171" s="34" t="b">
        <f t="shared" si="3"/>
        <v>0</v>
      </c>
      <c r="I1171" s="34" t="b">
        <v>0</v>
      </c>
      <c r="J1171" s="34" t="b">
        <v>0</v>
      </c>
      <c r="K1171" s="34" t="b">
        <v>0</v>
      </c>
      <c r="L1171" s="56" t="b">
        <v>0</v>
      </c>
      <c r="M1171" s="56" t="b">
        <v>0</v>
      </c>
      <c r="N1171" s="56" t="b">
        <v>0</v>
      </c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</row>
    <row r="1172">
      <c r="A1172" s="66"/>
      <c r="B1172" s="52">
        <v>93440.0</v>
      </c>
      <c r="C1172" s="42" t="str">
        <f>if(VLOOKUP($B1172,'Zip Codes Analysis'!$B:$K,2,false)=true, "Yes, Disadvantaged Community", "No")</f>
        <v>No</v>
      </c>
      <c r="D1172" s="42" t="str">
        <f>if(VLOOKUP($B1172,'Zip Codes Analysis'!$B:$K,3,false)&gt;1, "Yes, Rural Community", "No")</f>
        <v>Yes, Rural Community</v>
      </c>
      <c r="E1172" s="41" t="str">
        <f>if(VLOOKUP($B1172,'Zip Codes Analysis'!$B:$K,4,false)&gt;1, "Yes, Low Income Community", "No")</f>
        <v>No</v>
      </c>
      <c r="F1172" s="43" t="str">
        <f t="shared" ref="F1172:F1174" si="155">If(AND(J1172=FALSE,K1172=FALSE), "No","Yes, Program Services Eligible")</f>
        <v>Yes, Program Services Eligible</v>
      </c>
      <c r="G1172" s="43" t="str">
        <f t="shared" si="2"/>
        <v>Yes, Underserved Program Services Eligible</v>
      </c>
      <c r="H1172" s="52" t="b">
        <f t="shared" si="3"/>
        <v>1</v>
      </c>
      <c r="I1172" s="52" t="b">
        <v>1</v>
      </c>
      <c r="J1172" s="52" t="b">
        <v>0</v>
      </c>
      <c r="K1172" s="52" t="b">
        <v>1</v>
      </c>
      <c r="L1172" s="57" t="b">
        <v>0</v>
      </c>
      <c r="M1172" s="57" t="b">
        <v>1</v>
      </c>
      <c r="N1172" s="57" t="b">
        <v>0</v>
      </c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</row>
    <row r="1173">
      <c r="A1173" s="66"/>
      <c r="B1173" s="52">
        <v>93441.0</v>
      </c>
      <c r="C1173" s="42" t="str">
        <f>if(VLOOKUP($B1173,'Zip Codes Analysis'!$B:$K,2,false)=true, "Yes, Disadvantaged Community", "No")</f>
        <v>No</v>
      </c>
      <c r="D1173" s="42" t="str">
        <f>if(VLOOKUP($B1173,'Zip Codes Analysis'!$B:$K,3,false)&gt;1, "Yes, Rural Community", "No")</f>
        <v>Yes, Rural Community</v>
      </c>
      <c r="E1173" s="41" t="str">
        <f>if(VLOOKUP($B1173,'Zip Codes Analysis'!$B:$K,4,false)&gt;1, "Yes, Low Income Community", "No")</f>
        <v>No</v>
      </c>
      <c r="F1173" s="43" t="str">
        <f t="shared" si="155"/>
        <v>Yes, Program Services Eligible</v>
      </c>
      <c r="G1173" s="43" t="str">
        <f t="shared" si="2"/>
        <v>Yes, Underserved Program Services Eligible</v>
      </c>
      <c r="H1173" s="52" t="b">
        <f t="shared" si="3"/>
        <v>1</v>
      </c>
      <c r="I1173" s="52" t="b">
        <v>1</v>
      </c>
      <c r="J1173" s="52" t="b">
        <v>0</v>
      </c>
      <c r="K1173" s="52" t="b">
        <v>1</v>
      </c>
      <c r="L1173" s="57" t="b">
        <v>0</v>
      </c>
      <c r="M1173" s="57" t="b">
        <v>1</v>
      </c>
      <c r="N1173" s="57" t="b">
        <v>0</v>
      </c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</row>
    <row r="1174">
      <c r="A1174" s="66"/>
      <c r="B1174" s="59">
        <v>93442.0</v>
      </c>
      <c r="C1174" s="42" t="str">
        <f>if(VLOOKUP($B1174,'Zip Codes Analysis'!$B:$K,2,false)=true, "Yes, Disadvantaged Community", "No")</f>
        <v>No</v>
      </c>
      <c r="D1174" s="42" t="str">
        <f>if(VLOOKUP($B1174,'Zip Codes Analysis'!$B:$K,3,false)&gt;1, "Yes, Rural Community", "No")</f>
        <v>Yes, Rural Community</v>
      </c>
      <c r="E1174" s="41" t="str">
        <f>if(VLOOKUP($B1174,'Zip Codes Analysis'!$B:$K,4,false)&gt;1, "Yes, Low Income Community", "No")</f>
        <v>No</v>
      </c>
      <c r="F1174" s="43" t="str">
        <f t="shared" si="155"/>
        <v>Yes, Program Services Eligible</v>
      </c>
      <c r="G1174" s="43" t="str">
        <f t="shared" si="2"/>
        <v>Yes, Underserved Program Services Eligible</v>
      </c>
      <c r="H1174" s="52" t="b">
        <f t="shared" si="3"/>
        <v>1</v>
      </c>
      <c r="I1174" s="59" t="b">
        <v>1</v>
      </c>
      <c r="J1174" s="59" t="b">
        <v>0</v>
      </c>
      <c r="K1174" s="59" t="b">
        <v>1</v>
      </c>
      <c r="L1174" s="57" t="b">
        <v>0</v>
      </c>
      <c r="M1174" s="57" t="b">
        <v>1</v>
      </c>
      <c r="N1174" s="57" t="b">
        <v>0</v>
      </c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</row>
    <row r="1175">
      <c r="A1175" s="65"/>
      <c r="B1175" s="61">
        <v>93443.0</v>
      </c>
      <c r="C1175" s="16" t="str">
        <f>if(VLOOKUP($B1175,'Zip Codes Analysis'!$B:$K,2,false)=true, "Yes, Disadvantaged Community", "No")</f>
        <v>No</v>
      </c>
      <c r="D1175" s="41" t="str">
        <f>if(VLOOKUP($B1175,'Zip Codes Analysis'!$B:$K,3,false)&gt;1, "Yes, Rural Community", "No")</f>
        <v>Yes, Rural Community</v>
      </c>
      <c r="E1175" s="41" t="str">
        <f>if(VLOOKUP($B1175,'Zip Codes Analysis'!$B:$K,4,false)&gt;1, "Yes, Low Income Community", "No")</f>
        <v>No</v>
      </c>
      <c r="F1175" s="43" t="str">
        <f>If(AND(J1175=FALSE,K1175=FALSE), "No","Yes, Program Service Eligible")</f>
        <v>No</v>
      </c>
      <c r="G1175" s="43" t="str">
        <f t="shared" si="2"/>
        <v>Yes, Underserved Program Services Eligible</v>
      </c>
      <c r="H1175" s="34" t="b">
        <f t="shared" si="3"/>
        <v>1</v>
      </c>
      <c r="I1175" s="61" t="b">
        <v>1</v>
      </c>
      <c r="J1175" s="61" t="b">
        <v>0</v>
      </c>
      <c r="K1175" s="61" t="b">
        <v>0</v>
      </c>
      <c r="L1175" s="56" t="b">
        <v>0</v>
      </c>
      <c r="M1175" s="56" t="b">
        <v>0</v>
      </c>
      <c r="N1175" s="56" t="b">
        <v>0</v>
      </c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</row>
    <row r="1176">
      <c r="A1176" s="66"/>
      <c r="B1176" s="67">
        <v>93444.0</v>
      </c>
      <c r="C1176" s="42" t="str">
        <f>if(VLOOKUP($B1176,'Zip Codes Analysis'!$B:$K,2,false)=true, "Yes, Disadvantaged Community", "No")</f>
        <v>No</v>
      </c>
      <c r="D1176" s="42" t="str">
        <f>if(VLOOKUP($B1176,'Zip Codes Analysis'!$B:$K,3,false)&gt;1, "Yes, Rural Community", "No")</f>
        <v>Yes, Rural Community</v>
      </c>
      <c r="E1176" s="41" t="str">
        <f>if(VLOOKUP($B1176,'Zip Codes Analysis'!$B:$K,4,false)&gt;1, "Yes, Low Income Community", "No")</f>
        <v>No</v>
      </c>
      <c r="F1176" s="43" t="str">
        <f t="shared" ref="F1176:F1178" si="156">If(AND(J1176=FALSE,K1176=FALSE), "No","Yes, Program Services Eligible")</f>
        <v>Yes, Program Services Eligible</v>
      </c>
      <c r="G1176" s="43" t="str">
        <f t="shared" si="2"/>
        <v>Yes, Underserved Program Services Eligible</v>
      </c>
      <c r="H1176" s="52" t="b">
        <f t="shared" si="3"/>
        <v>1</v>
      </c>
      <c r="I1176" s="67" t="b">
        <v>1</v>
      </c>
      <c r="J1176" s="67" t="b">
        <v>0</v>
      </c>
      <c r="K1176" s="67" t="b">
        <v>1</v>
      </c>
      <c r="L1176" s="57" t="b">
        <v>0</v>
      </c>
      <c r="M1176" s="57" t="b">
        <v>1</v>
      </c>
      <c r="N1176" s="57" t="b">
        <v>0</v>
      </c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</row>
    <row r="1177">
      <c r="A1177" s="66"/>
      <c r="B1177" s="67">
        <v>93445.0</v>
      </c>
      <c r="C1177" s="42" t="str">
        <f>if(VLOOKUP($B1177,'Zip Codes Analysis'!$B:$K,2,false)=true, "Yes, Disadvantaged Community", "No")</f>
        <v>No</v>
      </c>
      <c r="D1177" s="42" t="str">
        <f>if(VLOOKUP($B1177,'Zip Codes Analysis'!$B:$K,3,false)&gt;1, "Yes, Rural Community", "No")</f>
        <v>No</v>
      </c>
      <c r="E1177" s="41" t="str">
        <f>if(VLOOKUP($B1177,'Zip Codes Analysis'!$B:$K,4,false)&gt;1, "Yes, Low Income Community", "No")</f>
        <v>No</v>
      </c>
      <c r="F1177" s="43" t="str">
        <f t="shared" si="156"/>
        <v>Yes, Program Services Eligible</v>
      </c>
      <c r="G1177" s="43" t="str">
        <f t="shared" si="2"/>
        <v>No</v>
      </c>
      <c r="H1177" s="52" t="b">
        <f t="shared" si="3"/>
        <v>0</v>
      </c>
      <c r="I1177" s="67" t="b">
        <v>0</v>
      </c>
      <c r="J1177" s="67" t="b">
        <v>0</v>
      </c>
      <c r="K1177" s="67" t="b">
        <v>1</v>
      </c>
      <c r="L1177" s="57" t="b">
        <v>0</v>
      </c>
      <c r="M1177" s="57" t="b">
        <v>1</v>
      </c>
      <c r="N1177" s="57" t="b">
        <v>0</v>
      </c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</row>
    <row r="1178">
      <c r="A1178" s="66"/>
      <c r="B1178" s="67">
        <v>93446.0</v>
      </c>
      <c r="C1178" s="42" t="str">
        <f>if(VLOOKUP($B1178,'Zip Codes Analysis'!$B:$K,2,false)=true, "Yes, Disadvantaged Community", "No")</f>
        <v>No</v>
      </c>
      <c r="D1178" s="42" t="str">
        <f>if(VLOOKUP($B1178,'Zip Codes Analysis'!$B:$K,3,false)&gt;1, "Yes, Rural Community", "No")</f>
        <v>Yes, Rural Community</v>
      </c>
      <c r="E1178" s="41" t="str">
        <f>if(VLOOKUP($B1178,'Zip Codes Analysis'!$B:$K,4,false)&gt;1, "Yes, Low Income Community", "No")</f>
        <v>No</v>
      </c>
      <c r="F1178" s="43" t="str">
        <f t="shared" si="156"/>
        <v>Yes, Program Services Eligible</v>
      </c>
      <c r="G1178" s="43" t="str">
        <f t="shared" si="2"/>
        <v>Yes, Underserved Program Services Eligible</v>
      </c>
      <c r="H1178" s="52" t="b">
        <f t="shared" si="3"/>
        <v>1</v>
      </c>
      <c r="I1178" s="67" t="b">
        <v>1</v>
      </c>
      <c r="J1178" s="67" t="b">
        <v>1</v>
      </c>
      <c r="K1178" s="67" t="b">
        <v>1</v>
      </c>
      <c r="L1178" s="57" t="b">
        <v>0</v>
      </c>
      <c r="M1178" s="57" t="b">
        <v>1</v>
      </c>
      <c r="N1178" s="57" t="b">
        <v>0</v>
      </c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</row>
    <row r="1179">
      <c r="A1179" s="65"/>
      <c r="B1179" s="62">
        <v>93447.0</v>
      </c>
      <c r="C1179" s="16" t="str">
        <f>if(VLOOKUP($B1179,'Zip Codes Analysis'!$B:$K,2,false)=true, "Yes, Disadvantaged Community", "No")</f>
        <v>No</v>
      </c>
      <c r="D1179" s="41" t="str">
        <f>if(VLOOKUP($B1179,'Zip Codes Analysis'!$B:$K,3,false)&gt;1, "Yes, Rural Community", "No")</f>
        <v>No</v>
      </c>
      <c r="E1179" s="41" t="str">
        <f>if(VLOOKUP($B1179,'Zip Codes Analysis'!$B:$K,4,false)&gt;1, "Yes, Low Income Community", "No")</f>
        <v>No</v>
      </c>
      <c r="F1179" s="43" t="str">
        <f t="shared" ref="F1179:F1180" si="157">If(AND(J1179=FALSE,K1179=FALSE), "No","Yes, Program Service Eligible")</f>
        <v>No</v>
      </c>
      <c r="G1179" s="43" t="str">
        <f t="shared" si="2"/>
        <v>No</v>
      </c>
      <c r="H1179" s="34" t="b">
        <f t="shared" si="3"/>
        <v>0</v>
      </c>
      <c r="I1179" s="62" t="b">
        <v>0</v>
      </c>
      <c r="J1179" s="62" t="b">
        <v>0</v>
      </c>
      <c r="K1179" s="62" t="b">
        <v>0</v>
      </c>
      <c r="L1179" s="56" t="b">
        <v>0</v>
      </c>
      <c r="M1179" s="56" t="b">
        <v>0</v>
      </c>
      <c r="N1179" s="56" t="b">
        <v>0</v>
      </c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</row>
    <row r="1180">
      <c r="A1180" s="65"/>
      <c r="B1180" s="62">
        <v>93448.0</v>
      </c>
      <c r="C1180" s="16" t="str">
        <f>if(VLOOKUP($B1180,'Zip Codes Analysis'!$B:$K,2,false)=true, "Yes, Disadvantaged Community", "No")</f>
        <v>No</v>
      </c>
      <c r="D1180" s="41" t="str">
        <f>if(VLOOKUP($B1180,'Zip Codes Analysis'!$B:$K,3,false)&gt;1, "Yes, Rural Community", "No")</f>
        <v>No</v>
      </c>
      <c r="E1180" s="41" t="str">
        <f>if(VLOOKUP($B1180,'Zip Codes Analysis'!$B:$K,4,false)&gt;1, "Yes, Low Income Community", "No")</f>
        <v>No</v>
      </c>
      <c r="F1180" s="43" t="str">
        <f t="shared" si="157"/>
        <v>No</v>
      </c>
      <c r="G1180" s="43" t="str">
        <f t="shared" si="2"/>
        <v>No</v>
      </c>
      <c r="H1180" s="34" t="b">
        <f t="shared" si="3"/>
        <v>0</v>
      </c>
      <c r="I1180" s="62" t="b">
        <v>0</v>
      </c>
      <c r="J1180" s="62" t="b">
        <v>0</v>
      </c>
      <c r="K1180" s="62" t="b">
        <v>0</v>
      </c>
      <c r="L1180" s="56" t="b">
        <v>0</v>
      </c>
      <c r="M1180" s="56" t="b">
        <v>0</v>
      </c>
      <c r="N1180" s="56" t="b">
        <v>0</v>
      </c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</row>
    <row r="1181">
      <c r="A1181" s="70"/>
      <c r="B1181" s="51">
        <v>93449.0</v>
      </c>
      <c r="C1181" s="42" t="str">
        <f>if(VLOOKUP($B1181,'Zip Codes Analysis'!$B:$K,2,false)=true, "Yes, Disadvantaged Community", "No")</f>
        <v>No</v>
      </c>
      <c r="D1181" s="42" t="str">
        <f>if(VLOOKUP($B1181,'Zip Codes Analysis'!$B:$K,3,false)&gt;1, "Yes, Rural Community", "No")</f>
        <v>No</v>
      </c>
      <c r="E1181" s="41" t="str">
        <f>if(VLOOKUP($B1181,'Zip Codes Analysis'!$B:$K,4,false)&gt;1, "Yes, Low Income Community", "No")</f>
        <v>No</v>
      </c>
      <c r="F1181" s="43" t="str">
        <f t="shared" ref="F1181:F1187" si="158">If(AND(J1181=FALSE,K1181=FALSE), "No","Yes, Program Services Eligible")</f>
        <v>Yes, Program Services Eligible</v>
      </c>
      <c r="G1181" s="43" t="str">
        <f t="shared" si="2"/>
        <v>No</v>
      </c>
      <c r="H1181" s="52" t="b">
        <f t="shared" si="3"/>
        <v>0</v>
      </c>
      <c r="I1181" s="51" t="b">
        <v>0</v>
      </c>
      <c r="J1181" s="51" t="b">
        <v>0</v>
      </c>
      <c r="K1181" s="51" t="b">
        <v>1</v>
      </c>
      <c r="L1181" s="53" t="b">
        <v>0</v>
      </c>
      <c r="M1181" s="53" t="b">
        <v>1</v>
      </c>
      <c r="N1181" s="53" t="b">
        <v>0</v>
      </c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</row>
    <row r="1182">
      <c r="A1182" s="70"/>
      <c r="B1182" s="71">
        <v>93451.0</v>
      </c>
      <c r="C1182" s="42" t="str">
        <f>if(VLOOKUP($B1182,'Zip Codes Analysis'!$B:$K,2,false)=true, "Yes, Disadvantaged Community", "No")</f>
        <v>No</v>
      </c>
      <c r="D1182" s="42" t="str">
        <f>if(VLOOKUP($B1182,'Zip Codes Analysis'!$B:$K,3,false)&gt;1, "Yes, Rural Community", "No")</f>
        <v>Yes, Rural Community</v>
      </c>
      <c r="E1182" s="41" t="str">
        <f>if(VLOOKUP($B1182,'Zip Codes Analysis'!$B:$K,4,false)&gt;1, "Yes, Low Income Community", "No")</f>
        <v>No</v>
      </c>
      <c r="F1182" s="43" t="str">
        <f t="shared" si="158"/>
        <v>Yes, Program Services Eligible</v>
      </c>
      <c r="G1182" s="43" t="str">
        <f t="shared" si="2"/>
        <v>Yes, Underserved Program Services Eligible</v>
      </c>
      <c r="H1182" s="52" t="b">
        <f t="shared" si="3"/>
        <v>1</v>
      </c>
      <c r="I1182" s="71" t="b">
        <v>1</v>
      </c>
      <c r="J1182" s="71" t="b">
        <v>0</v>
      </c>
      <c r="K1182" s="71" t="b">
        <v>1</v>
      </c>
      <c r="L1182" s="53" t="b">
        <v>0</v>
      </c>
      <c r="M1182" s="53" t="b">
        <v>1</v>
      </c>
      <c r="N1182" s="53" t="b">
        <v>0</v>
      </c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</row>
    <row r="1183">
      <c r="A1183" s="66"/>
      <c r="B1183" s="67">
        <v>93452.0</v>
      </c>
      <c r="C1183" s="42" t="str">
        <f>if(VLOOKUP($B1183,'Zip Codes Analysis'!$B:$K,2,false)=true, "Yes, Disadvantaged Community", "No")</f>
        <v>No</v>
      </c>
      <c r="D1183" s="42" t="str">
        <f>if(VLOOKUP($B1183,'Zip Codes Analysis'!$B:$K,3,false)&gt;1, "Yes, Rural Community", "No")</f>
        <v>Yes, Rural Community</v>
      </c>
      <c r="E1183" s="41" t="str">
        <f>if(VLOOKUP($B1183,'Zip Codes Analysis'!$B:$K,4,false)&gt;1, "Yes, Low Income Community", "No")</f>
        <v>No</v>
      </c>
      <c r="F1183" s="43" t="str">
        <f t="shared" si="158"/>
        <v>Yes, Program Services Eligible</v>
      </c>
      <c r="G1183" s="43" t="str">
        <f t="shared" si="2"/>
        <v>Yes, Underserved Program Services Eligible</v>
      </c>
      <c r="H1183" s="52" t="b">
        <f t="shared" si="3"/>
        <v>1</v>
      </c>
      <c r="I1183" s="67" t="b">
        <v>1</v>
      </c>
      <c r="J1183" s="67" t="b">
        <v>0</v>
      </c>
      <c r="K1183" s="67" t="b">
        <v>1</v>
      </c>
      <c r="L1183" s="57" t="b">
        <v>0</v>
      </c>
      <c r="M1183" s="57" t="b">
        <v>1</v>
      </c>
      <c r="N1183" s="57" t="b">
        <v>0</v>
      </c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</row>
    <row r="1184">
      <c r="A1184" s="66"/>
      <c r="B1184" s="67">
        <v>93453.0</v>
      </c>
      <c r="C1184" s="42" t="str">
        <f>if(VLOOKUP($B1184,'Zip Codes Analysis'!$B:$K,2,false)=true, "Yes, Disadvantaged Community", "No")</f>
        <v>No</v>
      </c>
      <c r="D1184" s="42" t="str">
        <f>if(VLOOKUP($B1184,'Zip Codes Analysis'!$B:$K,3,false)&gt;1, "Yes, Rural Community", "No")</f>
        <v>No</v>
      </c>
      <c r="E1184" s="41" t="str">
        <f>if(VLOOKUP($B1184,'Zip Codes Analysis'!$B:$K,4,false)&gt;1, "Yes, Low Income Community", "No")</f>
        <v>No</v>
      </c>
      <c r="F1184" s="43" t="str">
        <f t="shared" si="158"/>
        <v>Yes, Program Services Eligible</v>
      </c>
      <c r="G1184" s="43" t="str">
        <f t="shared" si="2"/>
        <v>No</v>
      </c>
      <c r="H1184" s="52" t="b">
        <f t="shared" si="3"/>
        <v>0</v>
      </c>
      <c r="I1184" s="67" t="b">
        <v>0</v>
      </c>
      <c r="J1184" s="67" t="b">
        <v>0</v>
      </c>
      <c r="K1184" s="67" t="b">
        <v>1</v>
      </c>
      <c r="L1184" s="57" t="b">
        <v>0</v>
      </c>
      <c r="M1184" s="57" t="b">
        <v>1</v>
      </c>
      <c r="N1184" s="57" t="b">
        <v>0</v>
      </c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</row>
    <row r="1185">
      <c r="A1185" s="66"/>
      <c r="B1185" s="67">
        <v>93454.0</v>
      </c>
      <c r="C1185" s="42" t="str">
        <f>if(VLOOKUP($B1185,'Zip Codes Analysis'!$B:$K,2,false)=true, "Yes, Disadvantaged Community", "No")</f>
        <v>No</v>
      </c>
      <c r="D1185" s="42" t="str">
        <f>if(VLOOKUP($B1185,'Zip Codes Analysis'!$B:$K,3,false)&gt;1, "Yes, Rural Community", "No")</f>
        <v>Yes, Rural Community</v>
      </c>
      <c r="E1185" s="41" t="str">
        <f>if(VLOOKUP($B1185,'Zip Codes Analysis'!$B:$K,4,false)&gt;1, "Yes, Low Income Community", "No")</f>
        <v>No</v>
      </c>
      <c r="F1185" s="43" t="str">
        <f t="shared" si="158"/>
        <v>Yes, Program Services Eligible</v>
      </c>
      <c r="G1185" s="43" t="str">
        <f t="shared" si="2"/>
        <v>Yes, Underserved Program Services Eligible</v>
      </c>
      <c r="H1185" s="52" t="b">
        <f t="shared" si="3"/>
        <v>1</v>
      </c>
      <c r="I1185" s="67" t="b">
        <v>1</v>
      </c>
      <c r="J1185" s="67" t="b">
        <v>0</v>
      </c>
      <c r="K1185" s="67" t="b">
        <v>1</v>
      </c>
      <c r="L1185" s="57" t="b">
        <v>0</v>
      </c>
      <c r="M1185" s="57" t="b">
        <v>1</v>
      </c>
      <c r="N1185" s="57" t="b">
        <v>0</v>
      </c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</row>
    <row r="1186">
      <c r="A1186" s="68"/>
      <c r="B1186" s="69">
        <v>93455.0</v>
      </c>
      <c r="C1186" s="41" t="str">
        <f>if(VLOOKUP($B1186,'Zip Codes Analysis'!$B:$K,2,false)=true, "Yes, Disadvantaged Community", "No")</f>
        <v>Yes, Disadvantaged Community</v>
      </c>
      <c r="D1186" s="42" t="str">
        <f>if(VLOOKUP($B1186,'Zip Codes Analysis'!$B:$K,3,false)&gt;1, "Yes, Rural Community", "No")</f>
        <v>No</v>
      </c>
      <c r="E1186" s="41" t="str">
        <f>if(VLOOKUP($B1186,'Zip Codes Analysis'!$B:$K,4,false)&gt;1, "Yes, Low Income Community", "No")</f>
        <v>No</v>
      </c>
      <c r="F1186" s="43" t="str">
        <f t="shared" si="158"/>
        <v>Yes, Program Services Eligible</v>
      </c>
      <c r="G1186" s="43" t="str">
        <f t="shared" si="2"/>
        <v>Yes, Underserved Program Services Eligible</v>
      </c>
      <c r="H1186" s="40" t="b">
        <f t="shared" si="3"/>
        <v>1</v>
      </c>
      <c r="I1186" s="69" t="b">
        <v>1</v>
      </c>
      <c r="J1186" s="69" t="b">
        <v>0</v>
      </c>
      <c r="K1186" s="69" t="b">
        <v>1</v>
      </c>
      <c r="L1186" s="44" t="b">
        <v>0</v>
      </c>
      <c r="M1186" s="44" t="b">
        <v>1</v>
      </c>
      <c r="N1186" s="44" t="b">
        <v>0</v>
      </c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</row>
    <row r="1187">
      <c r="A1187" s="66"/>
      <c r="B1187" s="72">
        <v>93456.0</v>
      </c>
      <c r="C1187" s="42" t="str">
        <f>if(VLOOKUP($B1187,'Zip Codes Analysis'!$B:$K,2,false)=true, "Yes, Disadvantaged Community", "No")</f>
        <v>No</v>
      </c>
      <c r="D1187" s="42" t="str">
        <f>if(VLOOKUP($B1187,'Zip Codes Analysis'!$B:$K,3,false)&gt;1, "Yes, Rural Community", "No")</f>
        <v>No</v>
      </c>
      <c r="E1187" s="41" t="str">
        <f>if(VLOOKUP($B1187,'Zip Codes Analysis'!$B:$K,4,false)&gt;1, "Yes, Low Income Community", "No")</f>
        <v>No</v>
      </c>
      <c r="F1187" s="43" t="str">
        <f t="shared" si="158"/>
        <v>Yes, Program Services Eligible</v>
      </c>
      <c r="G1187" s="43" t="str">
        <f t="shared" si="2"/>
        <v>No</v>
      </c>
      <c r="H1187" s="52" t="b">
        <f t="shared" si="3"/>
        <v>0</v>
      </c>
      <c r="I1187" s="72" t="b">
        <v>0</v>
      </c>
      <c r="J1187" s="72" t="b">
        <v>1</v>
      </c>
      <c r="K1187" s="72" t="b">
        <v>0</v>
      </c>
      <c r="L1187" s="57" t="b">
        <v>0</v>
      </c>
      <c r="M1187" s="57" t="b">
        <v>0</v>
      </c>
      <c r="N1187" s="57" t="b">
        <v>0</v>
      </c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</row>
    <row r="1188">
      <c r="A1188" s="65"/>
      <c r="B1188" s="56">
        <v>93457.0</v>
      </c>
      <c r="C1188" s="16" t="str">
        <f>if(VLOOKUP($B1188,'Zip Codes Analysis'!$B:$K,2,false)=true, "Yes, Disadvantaged Community", "No")</f>
        <v>No</v>
      </c>
      <c r="D1188" s="41" t="str">
        <f>if(VLOOKUP($B1188,'Zip Codes Analysis'!$B:$K,3,false)&gt;1, "Yes, Rural Community", "No")</f>
        <v>No</v>
      </c>
      <c r="E1188" s="41" t="str">
        <f>if(VLOOKUP($B1188,'Zip Codes Analysis'!$B:$K,4,false)&gt;1, "Yes, Low Income Community", "No")</f>
        <v>No</v>
      </c>
      <c r="F1188" s="43" t="str">
        <f>If(AND(J1188=FALSE,K1188=FALSE), "No","Yes, Program Service Eligible")</f>
        <v>No</v>
      </c>
      <c r="G1188" s="43" t="str">
        <f t="shared" si="2"/>
        <v>No</v>
      </c>
      <c r="H1188" s="34" t="b">
        <f t="shared" si="3"/>
        <v>0</v>
      </c>
      <c r="I1188" s="56" t="b">
        <v>0</v>
      </c>
      <c r="J1188" s="56" t="b">
        <v>0</v>
      </c>
      <c r="K1188" s="56" t="b">
        <v>0</v>
      </c>
      <c r="L1188" s="56" t="b">
        <v>0</v>
      </c>
      <c r="M1188" s="56" t="b">
        <v>0</v>
      </c>
      <c r="N1188" s="56" t="b">
        <v>0</v>
      </c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</row>
    <row r="1189">
      <c r="A1189" s="68"/>
      <c r="B1189" s="73">
        <v>93458.0</v>
      </c>
      <c r="C1189" s="41" t="str">
        <f>if(VLOOKUP($B1189,'Zip Codes Analysis'!$B:$K,2,false)=true, "Yes, Disadvantaged Community", "No")</f>
        <v>Yes, Disadvantaged Community</v>
      </c>
      <c r="D1189" s="42" t="str">
        <f>if(VLOOKUP($B1189,'Zip Codes Analysis'!$B:$K,3,false)&gt;1, "Yes, Rural Community", "No")</f>
        <v>No</v>
      </c>
      <c r="E1189" s="41" t="str">
        <f>if(VLOOKUP($B1189,'Zip Codes Analysis'!$B:$K,4,false)&gt;1, "Yes, Low Income Community", "No")</f>
        <v>No</v>
      </c>
      <c r="F1189" s="43" t="str">
        <f>If(AND(J1189=FALSE,K1189=FALSE), "No","Yes, Program Services Eligible")</f>
        <v>Yes, Program Services Eligible</v>
      </c>
      <c r="G1189" s="43" t="str">
        <f t="shared" si="2"/>
        <v>Yes, Underserved Program Services Eligible</v>
      </c>
      <c r="H1189" s="40" t="b">
        <f t="shared" si="3"/>
        <v>1</v>
      </c>
      <c r="I1189" s="73" t="b">
        <v>1</v>
      </c>
      <c r="J1189" s="73" t="b">
        <v>0</v>
      </c>
      <c r="K1189" s="73" t="b">
        <v>1</v>
      </c>
      <c r="L1189" s="44" t="b">
        <v>0</v>
      </c>
      <c r="M1189" s="44" t="b">
        <v>1</v>
      </c>
      <c r="N1189" s="44" t="b">
        <v>0</v>
      </c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</row>
    <row r="1190">
      <c r="A1190" s="65"/>
      <c r="B1190" s="56">
        <v>93459.0</v>
      </c>
      <c r="C1190" s="16" t="str">
        <f>if(VLOOKUP($B1190,'Zip Codes Analysis'!$B:$K,2,false)=true, "Yes, Disadvantaged Community", "No")</f>
        <v>No</v>
      </c>
      <c r="D1190" s="41" t="str">
        <f>if(VLOOKUP($B1190,'Zip Codes Analysis'!$B:$K,3,false)&gt;1, "Yes, Rural Community", "No")</f>
        <v>No</v>
      </c>
      <c r="E1190" s="41" t="str">
        <f>if(VLOOKUP($B1190,'Zip Codes Analysis'!$B:$K,4,false)&gt;1, "Yes, Low Income Community", "No")</f>
        <v>No</v>
      </c>
      <c r="F1190" s="43" t="str">
        <f>If(AND(J1190=FALSE,K1190=FALSE), "No","Yes, Program Service Eligible")</f>
        <v>No</v>
      </c>
      <c r="G1190" s="43" t="str">
        <f t="shared" si="2"/>
        <v>No</v>
      </c>
      <c r="H1190" s="34" t="b">
        <f t="shared" si="3"/>
        <v>0</v>
      </c>
      <c r="I1190" s="56" t="b">
        <v>0</v>
      </c>
      <c r="J1190" s="56" t="b">
        <v>0</v>
      </c>
      <c r="K1190" s="56" t="b">
        <v>0</v>
      </c>
      <c r="L1190" s="56" t="b">
        <v>0</v>
      </c>
      <c r="M1190" s="56" t="b">
        <v>0</v>
      </c>
      <c r="N1190" s="56" t="b">
        <v>0</v>
      </c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</row>
    <row r="1191">
      <c r="A1191" s="66"/>
      <c r="B1191" s="72">
        <v>93460.0</v>
      </c>
      <c r="C1191" s="42" t="str">
        <f>if(VLOOKUP($B1191,'Zip Codes Analysis'!$B:$K,2,false)=true, "Yes, Disadvantaged Community", "No")</f>
        <v>No</v>
      </c>
      <c r="D1191" s="42" t="str">
        <f>if(VLOOKUP($B1191,'Zip Codes Analysis'!$B:$K,3,false)&gt;1, "Yes, Rural Community", "No")</f>
        <v>Yes, Rural Community</v>
      </c>
      <c r="E1191" s="41" t="str">
        <f>if(VLOOKUP($B1191,'Zip Codes Analysis'!$B:$K,4,false)&gt;1, "Yes, Low Income Community", "No")</f>
        <v>No</v>
      </c>
      <c r="F1191" s="43" t="str">
        <f>If(AND(J1191=FALSE,K1191=FALSE), "No","Yes, Program Services Eligible")</f>
        <v>Yes, Program Services Eligible</v>
      </c>
      <c r="G1191" s="43" t="str">
        <f t="shared" si="2"/>
        <v>Yes, Underserved Program Services Eligible</v>
      </c>
      <c r="H1191" s="52" t="b">
        <f t="shared" si="3"/>
        <v>1</v>
      </c>
      <c r="I1191" s="72" t="b">
        <v>1</v>
      </c>
      <c r="J1191" s="72" t="b">
        <v>0</v>
      </c>
      <c r="K1191" s="72" t="b">
        <v>1</v>
      </c>
      <c r="L1191" s="57" t="b">
        <v>0</v>
      </c>
      <c r="M1191" s="57" t="b">
        <v>1</v>
      </c>
      <c r="N1191" s="57" t="b">
        <v>0</v>
      </c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</row>
    <row r="1192">
      <c r="A1192" s="65"/>
      <c r="B1192" s="56">
        <v>93461.0</v>
      </c>
      <c r="C1192" s="16" t="str">
        <f>if(VLOOKUP($B1192,'Zip Codes Analysis'!$B:$K,2,false)=true, "Yes, Disadvantaged Community", "No")</f>
        <v>Yes, Disadvantaged Community</v>
      </c>
      <c r="D1192" s="41" t="str">
        <f>if(VLOOKUP($B1192,'Zip Codes Analysis'!$B:$K,3,false)&gt;1, "Yes, Rural Community", "No")</f>
        <v>Yes, Rural Community</v>
      </c>
      <c r="E1192" s="41" t="str">
        <f>if(VLOOKUP($B1192,'Zip Codes Analysis'!$B:$K,4,false)&gt;1, "Yes, Low Income Community", "No")</f>
        <v>No</v>
      </c>
      <c r="F1192" s="43" t="str">
        <f t="shared" ref="F1192:F1193" si="159">If(AND(J1192=FALSE,K1192=FALSE), "No","Yes, Program Service Eligible")</f>
        <v>No</v>
      </c>
      <c r="G1192" s="43" t="str">
        <f t="shared" si="2"/>
        <v>Yes, Underserved Program Services Eligible</v>
      </c>
      <c r="H1192" s="34" t="b">
        <f t="shared" si="3"/>
        <v>1</v>
      </c>
      <c r="I1192" s="56" t="b">
        <v>1</v>
      </c>
      <c r="J1192" s="56" t="b">
        <v>0</v>
      </c>
      <c r="K1192" s="56" t="b">
        <v>0</v>
      </c>
      <c r="L1192" s="56" t="b">
        <v>0</v>
      </c>
      <c r="M1192" s="56" t="b">
        <v>1</v>
      </c>
      <c r="N1192" s="56" t="b">
        <v>0</v>
      </c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</row>
    <row r="1193">
      <c r="A1193" s="65"/>
      <c r="B1193" s="62">
        <v>93462.0</v>
      </c>
      <c r="C1193" s="16" t="str">
        <f>if(VLOOKUP($B1193,'Zip Codes Analysis'!$B:$K,2,false)=true, "Yes, Disadvantaged Community", "No")</f>
        <v>No</v>
      </c>
      <c r="D1193" s="41" t="str">
        <f>if(VLOOKUP($B1193,'Zip Codes Analysis'!$B:$K,3,false)&gt;1, "Yes, Rural Community", "No")</f>
        <v>No</v>
      </c>
      <c r="E1193" s="41" t="str">
        <f>if(VLOOKUP($B1193,'Zip Codes Analysis'!$B:$K,4,false)&gt;1, "Yes, Low Income Community", "No")</f>
        <v>No</v>
      </c>
      <c r="F1193" s="43" t="str">
        <f t="shared" si="159"/>
        <v>No</v>
      </c>
      <c r="G1193" s="43" t="str">
        <f t="shared" si="2"/>
        <v>No</v>
      </c>
      <c r="H1193" s="34" t="b">
        <f t="shared" si="3"/>
        <v>0</v>
      </c>
      <c r="I1193" s="62" t="b">
        <v>0</v>
      </c>
      <c r="J1193" s="62" t="b">
        <v>0</v>
      </c>
      <c r="K1193" s="62" t="b">
        <v>0</v>
      </c>
      <c r="L1193" s="56" t="b">
        <v>0</v>
      </c>
      <c r="M1193" s="56" t="b">
        <v>0</v>
      </c>
      <c r="N1193" s="56" t="b">
        <v>0</v>
      </c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</row>
    <row r="1194">
      <c r="A1194" s="66"/>
      <c r="B1194" s="72">
        <v>93463.0</v>
      </c>
      <c r="C1194" s="42" t="str">
        <f>if(VLOOKUP($B1194,'Zip Codes Analysis'!$B:$K,2,false)=true, "Yes, Disadvantaged Community", "No")</f>
        <v>No</v>
      </c>
      <c r="D1194" s="42" t="str">
        <f>if(VLOOKUP($B1194,'Zip Codes Analysis'!$B:$K,3,false)&gt;1, "Yes, Rural Community", "No")</f>
        <v>Yes, Rural Community</v>
      </c>
      <c r="E1194" s="41" t="str">
        <f>if(VLOOKUP($B1194,'Zip Codes Analysis'!$B:$K,4,false)&gt;1, "Yes, Low Income Community", "No")</f>
        <v>No</v>
      </c>
      <c r="F1194" s="43" t="str">
        <f>If(AND(J1194=FALSE,K1194=FALSE), "No","Yes, Program Services Eligible")</f>
        <v>Yes, Program Services Eligible</v>
      </c>
      <c r="G1194" s="43" t="str">
        <f t="shared" si="2"/>
        <v>Yes, Underserved Program Services Eligible</v>
      </c>
      <c r="H1194" s="52" t="b">
        <f t="shared" si="3"/>
        <v>1</v>
      </c>
      <c r="I1194" s="72" t="b">
        <v>1</v>
      </c>
      <c r="J1194" s="72" t="b">
        <v>0</v>
      </c>
      <c r="K1194" s="72" t="b">
        <v>1</v>
      </c>
      <c r="L1194" s="57" t="b">
        <v>0</v>
      </c>
      <c r="M1194" s="57" t="b">
        <v>1</v>
      </c>
      <c r="N1194" s="57" t="b">
        <v>0</v>
      </c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</row>
    <row r="1195">
      <c r="A1195" s="65"/>
      <c r="B1195" s="62">
        <v>93464.0</v>
      </c>
      <c r="C1195" s="16" t="str">
        <f>if(VLOOKUP($B1195,'Zip Codes Analysis'!$B:$K,2,false)=true, "Yes, Disadvantaged Community", "No")</f>
        <v>No</v>
      </c>
      <c r="D1195" s="41" t="str">
        <f>if(VLOOKUP($B1195,'Zip Codes Analysis'!$B:$K,3,false)&gt;1, "Yes, Rural Community", "No")</f>
        <v>Yes, Rural Community</v>
      </c>
      <c r="E1195" s="41" t="str">
        <f>if(VLOOKUP($B1195,'Zip Codes Analysis'!$B:$K,4,false)&gt;1, "Yes, Low Income Community", "No")</f>
        <v>No</v>
      </c>
      <c r="F1195" s="43" t="str">
        <f>If(AND(J1195=FALSE,K1195=FALSE), "No","Yes, Program Service Eligible")</f>
        <v>No</v>
      </c>
      <c r="G1195" s="43" t="str">
        <f t="shared" si="2"/>
        <v>Yes, Underserved Program Services Eligible</v>
      </c>
      <c r="H1195" s="34" t="b">
        <f t="shared" si="3"/>
        <v>1</v>
      </c>
      <c r="I1195" s="62" t="b">
        <v>1</v>
      </c>
      <c r="J1195" s="62" t="b">
        <v>0</v>
      </c>
      <c r="K1195" s="62" t="b">
        <v>0</v>
      </c>
      <c r="L1195" s="56" t="b">
        <v>0</v>
      </c>
      <c r="M1195" s="56" t="b">
        <v>0</v>
      </c>
      <c r="N1195" s="56" t="b">
        <v>0</v>
      </c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</row>
    <row r="1196">
      <c r="A1196" s="66"/>
      <c r="B1196" s="67">
        <v>93465.0</v>
      </c>
      <c r="C1196" s="42" t="str">
        <f>if(VLOOKUP($B1196,'Zip Codes Analysis'!$B:$K,2,false)=true, "Yes, Disadvantaged Community", "No")</f>
        <v>No</v>
      </c>
      <c r="D1196" s="42" t="str">
        <f>if(VLOOKUP($B1196,'Zip Codes Analysis'!$B:$K,3,false)&gt;1, "Yes, Rural Community", "No")</f>
        <v>No</v>
      </c>
      <c r="E1196" s="41" t="str">
        <f>if(VLOOKUP($B1196,'Zip Codes Analysis'!$B:$K,4,false)&gt;1, "Yes, Low Income Community", "No")</f>
        <v>No</v>
      </c>
      <c r="F1196" s="43" t="str">
        <f>If(AND(J1196=FALSE,K1196=FALSE), "No","Yes, Program Services Eligible")</f>
        <v>Yes, Program Services Eligible</v>
      </c>
      <c r="G1196" s="43" t="str">
        <f t="shared" si="2"/>
        <v>No</v>
      </c>
      <c r="H1196" s="52" t="b">
        <f t="shared" si="3"/>
        <v>0</v>
      </c>
      <c r="I1196" s="67" t="b">
        <v>0</v>
      </c>
      <c r="J1196" s="67" t="b">
        <v>0</v>
      </c>
      <c r="K1196" s="67" t="b">
        <v>1</v>
      </c>
      <c r="L1196" s="57" t="b">
        <v>0</v>
      </c>
      <c r="M1196" s="57" t="b">
        <v>1</v>
      </c>
      <c r="N1196" s="57" t="b">
        <v>0</v>
      </c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</row>
    <row r="1197">
      <c r="A1197" s="65"/>
      <c r="B1197" s="62">
        <v>93475.0</v>
      </c>
      <c r="C1197" s="16" t="str">
        <f>if(VLOOKUP($B1197,'Zip Codes Analysis'!$B:$K,2,false)=true, "Yes, Disadvantaged Community", "No")</f>
        <v>No</v>
      </c>
      <c r="D1197" s="41" t="str">
        <f>if(VLOOKUP($B1197,'Zip Codes Analysis'!$B:$K,3,false)&gt;1, "Yes, Rural Community", "No")</f>
        <v>No</v>
      </c>
      <c r="E1197" s="41" t="str">
        <f>if(VLOOKUP($B1197,'Zip Codes Analysis'!$B:$K,4,false)&gt;1, "Yes, Low Income Community", "No")</f>
        <v>No</v>
      </c>
      <c r="F1197" s="43" t="str">
        <f t="shared" ref="F1197:F1198" si="160">If(AND(J1197=FALSE,K1197=FALSE), "No","Yes, Program Service Eligible")</f>
        <v>No</v>
      </c>
      <c r="G1197" s="43" t="str">
        <f t="shared" si="2"/>
        <v>No</v>
      </c>
      <c r="H1197" s="34" t="b">
        <f t="shared" si="3"/>
        <v>0</v>
      </c>
      <c r="I1197" s="62" t="b">
        <v>0</v>
      </c>
      <c r="J1197" s="62" t="b">
        <v>0</v>
      </c>
      <c r="K1197" s="62" t="b">
        <v>0</v>
      </c>
      <c r="L1197" s="56" t="b">
        <v>0</v>
      </c>
      <c r="M1197" s="56" t="b">
        <v>0</v>
      </c>
      <c r="N1197" s="56" t="b">
        <v>0</v>
      </c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</row>
    <row r="1198">
      <c r="A1198" s="65"/>
      <c r="B1198" s="62">
        <v>93483.0</v>
      </c>
      <c r="C1198" s="16" t="str">
        <f>if(VLOOKUP($B1198,'Zip Codes Analysis'!$B:$K,2,false)=true, "Yes, Disadvantaged Community", "No")</f>
        <v>No</v>
      </c>
      <c r="D1198" s="41" t="str">
        <f>if(VLOOKUP($B1198,'Zip Codes Analysis'!$B:$K,3,false)&gt;1, "Yes, Rural Community", "No")</f>
        <v>No</v>
      </c>
      <c r="E1198" s="41" t="str">
        <f>if(VLOOKUP($B1198,'Zip Codes Analysis'!$B:$K,4,false)&gt;1, "Yes, Low Income Community", "No")</f>
        <v>No</v>
      </c>
      <c r="F1198" s="43" t="str">
        <f t="shared" si="160"/>
        <v>No</v>
      </c>
      <c r="G1198" s="43" t="str">
        <f t="shared" si="2"/>
        <v>No</v>
      </c>
      <c r="H1198" s="34" t="b">
        <f t="shared" si="3"/>
        <v>0</v>
      </c>
      <c r="I1198" s="62" t="b">
        <v>0</v>
      </c>
      <c r="J1198" s="62" t="b">
        <v>0</v>
      </c>
      <c r="K1198" s="62" t="b">
        <v>0</v>
      </c>
      <c r="L1198" s="56" t="b">
        <v>0</v>
      </c>
      <c r="M1198" s="56" t="b">
        <v>0</v>
      </c>
      <c r="N1198" s="56" t="b">
        <v>0</v>
      </c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</row>
    <row r="1199">
      <c r="A1199" s="68"/>
      <c r="B1199" s="69">
        <v>93501.0</v>
      </c>
      <c r="C1199" s="41" t="str">
        <f>if(VLOOKUP($B1199,'Zip Codes Analysis'!$B:$K,2,false)=true, "Yes, Disadvantaged Community", "No")</f>
        <v>Yes, Disadvantaged Community</v>
      </c>
      <c r="D1199" s="42" t="str">
        <f>if(VLOOKUP($B1199,'Zip Codes Analysis'!$B:$K,3,false)&gt;1, "Yes, Rural Community", "No")</f>
        <v>Yes, Rural Community</v>
      </c>
      <c r="E1199" s="41" t="str">
        <f>if(VLOOKUP($B1199,'Zip Codes Analysis'!$B:$K,4,false)&gt;1, "Yes, Low Income Community", "No")</f>
        <v>No</v>
      </c>
      <c r="F1199" s="43" t="str">
        <f t="shared" ref="F1199:F1200" si="161">If(AND(J1199=FALSE,K1199=FALSE), "No","Yes, Program Services Eligible")</f>
        <v>Yes, Program Services Eligible</v>
      </c>
      <c r="G1199" s="43" t="str">
        <f t="shared" si="2"/>
        <v>Yes, Underserved Program Services Eligible</v>
      </c>
      <c r="H1199" s="40" t="b">
        <f t="shared" si="3"/>
        <v>1</v>
      </c>
      <c r="I1199" s="69" t="b">
        <v>1</v>
      </c>
      <c r="J1199" s="69" t="b">
        <v>1</v>
      </c>
      <c r="K1199" s="69" t="b">
        <v>1</v>
      </c>
      <c r="L1199" s="44" t="b">
        <v>0</v>
      </c>
      <c r="M1199" s="44" t="b">
        <v>0</v>
      </c>
      <c r="N1199" s="44" t="b">
        <v>0</v>
      </c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</row>
    <row r="1200">
      <c r="A1200" s="68"/>
      <c r="B1200" s="69">
        <v>93502.0</v>
      </c>
      <c r="C1200" s="41" t="str">
        <f>if(VLOOKUP($B1200,'Zip Codes Analysis'!$B:$K,2,false)=true, "Yes, Disadvantaged Community", "No")</f>
        <v>Yes, Disadvantaged Community</v>
      </c>
      <c r="D1200" s="42" t="str">
        <f>if(VLOOKUP($B1200,'Zip Codes Analysis'!$B:$K,3,false)&gt;1, "Yes, Rural Community", "No")</f>
        <v>Yes, Rural Community</v>
      </c>
      <c r="E1200" s="41" t="str">
        <f>if(VLOOKUP($B1200,'Zip Codes Analysis'!$B:$K,4,false)&gt;1, "Yes, Low Income Community", "No")</f>
        <v>No</v>
      </c>
      <c r="F1200" s="43" t="str">
        <f t="shared" si="161"/>
        <v>Yes, Program Services Eligible</v>
      </c>
      <c r="G1200" s="43" t="str">
        <f t="shared" si="2"/>
        <v>Yes, Underserved Program Services Eligible</v>
      </c>
      <c r="H1200" s="40" t="b">
        <f t="shared" si="3"/>
        <v>1</v>
      </c>
      <c r="I1200" s="69" t="b">
        <v>1</v>
      </c>
      <c r="J1200" s="69" t="b">
        <v>1</v>
      </c>
      <c r="K1200" s="69" t="b">
        <v>0</v>
      </c>
      <c r="L1200" s="44" t="b">
        <v>0</v>
      </c>
      <c r="M1200" s="44" t="b">
        <v>0</v>
      </c>
      <c r="N1200" s="44" t="b">
        <v>0</v>
      </c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</row>
    <row r="1201">
      <c r="A1201" s="65"/>
      <c r="B1201" s="62">
        <v>93503.0</v>
      </c>
      <c r="C1201" s="16" t="str">
        <f>if(VLOOKUP($B1201,'Zip Codes Analysis'!$B:$K,2,false)=true, "Yes, Disadvantaged Community", "No")</f>
        <v>No</v>
      </c>
      <c r="D1201" s="41" t="str">
        <f>if(VLOOKUP($B1201,'Zip Codes Analysis'!$B:$K,3,false)&gt;1, "Yes, Rural Community", "No")</f>
        <v>No</v>
      </c>
      <c r="E1201" s="41" t="str">
        <f>if(VLOOKUP($B1201,'Zip Codes Analysis'!$B:$K,4,false)&gt;1, "Yes, Low Income Community", "No")</f>
        <v>No</v>
      </c>
      <c r="F1201" s="43" t="str">
        <f>If(AND(J1201=FALSE,K1201=FALSE), "No","Yes, Program Service Eligible")</f>
        <v>No</v>
      </c>
      <c r="G1201" s="43" t="str">
        <f t="shared" si="2"/>
        <v>No</v>
      </c>
      <c r="H1201" s="34" t="b">
        <f t="shared" si="3"/>
        <v>0</v>
      </c>
      <c r="I1201" s="62" t="b">
        <v>0</v>
      </c>
      <c r="J1201" s="62" t="b">
        <v>0</v>
      </c>
      <c r="K1201" s="62" t="b">
        <v>0</v>
      </c>
      <c r="L1201" s="56" t="b">
        <v>0</v>
      </c>
      <c r="M1201" s="56" t="b">
        <v>0</v>
      </c>
      <c r="N1201" s="56" t="b">
        <v>0</v>
      </c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</row>
    <row r="1202">
      <c r="A1202" s="66"/>
      <c r="B1202" s="67">
        <v>93504.0</v>
      </c>
      <c r="C1202" s="42" t="str">
        <f>if(VLOOKUP($B1202,'Zip Codes Analysis'!$B:$K,2,false)=true, "Yes, Disadvantaged Community", "No")</f>
        <v>No</v>
      </c>
      <c r="D1202" s="42" t="str">
        <f>if(VLOOKUP($B1202,'Zip Codes Analysis'!$B:$K,3,false)&gt;1, "Yes, Rural Community", "No")</f>
        <v>Yes, Rural Community</v>
      </c>
      <c r="E1202" s="41" t="str">
        <f>if(VLOOKUP($B1202,'Zip Codes Analysis'!$B:$K,4,false)&gt;1, "Yes, Low Income Community", "No")</f>
        <v>No</v>
      </c>
      <c r="F1202" s="43" t="str">
        <f t="shared" ref="F1202:F1212" si="162">If(AND(J1202=FALSE,K1202=FALSE), "No","Yes, Program Services Eligible")</f>
        <v>Yes, Program Services Eligible</v>
      </c>
      <c r="G1202" s="43" t="str">
        <f t="shared" si="2"/>
        <v>Yes, Underserved Program Services Eligible</v>
      </c>
      <c r="H1202" s="52" t="b">
        <f t="shared" si="3"/>
        <v>1</v>
      </c>
      <c r="I1202" s="67" t="b">
        <v>1</v>
      </c>
      <c r="J1202" s="67" t="b">
        <v>1</v>
      </c>
      <c r="K1202" s="67" t="b">
        <v>0</v>
      </c>
      <c r="L1202" s="57" t="b">
        <v>0</v>
      </c>
      <c r="M1202" s="57" t="b">
        <v>0</v>
      </c>
      <c r="N1202" s="57" t="b">
        <v>0</v>
      </c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</row>
    <row r="1203">
      <c r="A1203" s="68"/>
      <c r="B1203" s="69">
        <v>93505.0</v>
      </c>
      <c r="C1203" s="41" t="str">
        <f>if(VLOOKUP($B1203,'Zip Codes Analysis'!$B:$K,2,false)=true, "Yes, Disadvantaged Community", "No")</f>
        <v>Yes, Disadvantaged Community</v>
      </c>
      <c r="D1203" s="42" t="str">
        <f>if(VLOOKUP($B1203,'Zip Codes Analysis'!$B:$K,3,false)&gt;1, "Yes, Rural Community", "No")</f>
        <v>Yes, Rural Community</v>
      </c>
      <c r="E1203" s="41" t="str">
        <f>if(VLOOKUP($B1203,'Zip Codes Analysis'!$B:$K,4,false)&gt;1, "Yes, Low Income Community", "No")</f>
        <v>No</v>
      </c>
      <c r="F1203" s="43" t="str">
        <f t="shared" si="162"/>
        <v>Yes, Program Services Eligible</v>
      </c>
      <c r="G1203" s="43" t="str">
        <f t="shared" si="2"/>
        <v>Yes, Underserved Program Services Eligible</v>
      </c>
      <c r="H1203" s="40" t="b">
        <f t="shared" si="3"/>
        <v>1</v>
      </c>
      <c r="I1203" s="69" t="b">
        <v>1</v>
      </c>
      <c r="J1203" s="69" t="b">
        <v>1</v>
      </c>
      <c r="K1203" s="69" t="b">
        <v>1</v>
      </c>
      <c r="L1203" s="44" t="b">
        <v>0</v>
      </c>
      <c r="M1203" s="44" t="b">
        <v>0</v>
      </c>
      <c r="N1203" s="44" t="b">
        <v>0</v>
      </c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</row>
    <row r="1204">
      <c r="A1204" s="66"/>
      <c r="B1204" s="67">
        <v>93510.0</v>
      </c>
      <c r="C1204" s="42" t="str">
        <f>if(VLOOKUP($B1204,'Zip Codes Analysis'!$B:$K,2,false)=true, "Yes, Disadvantaged Community", "No")</f>
        <v>No</v>
      </c>
      <c r="D1204" s="42" t="str">
        <f>if(VLOOKUP($B1204,'Zip Codes Analysis'!$B:$K,3,false)&gt;1, "Yes, Rural Community", "No")</f>
        <v>Yes, Rural Community</v>
      </c>
      <c r="E1204" s="41" t="str">
        <f>if(VLOOKUP($B1204,'Zip Codes Analysis'!$B:$K,4,false)&gt;1, "Yes, Low Income Community", "No")</f>
        <v>No</v>
      </c>
      <c r="F1204" s="43" t="str">
        <f t="shared" si="162"/>
        <v>Yes, Program Services Eligible</v>
      </c>
      <c r="G1204" s="43" t="str">
        <f t="shared" si="2"/>
        <v>Yes, Underserved Program Services Eligible</v>
      </c>
      <c r="H1204" s="52" t="b">
        <f t="shared" si="3"/>
        <v>1</v>
      </c>
      <c r="I1204" s="67" t="b">
        <v>1</v>
      </c>
      <c r="J1204" s="67" t="b">
        <v>1</v>
      </c>
      <c r="K1204" s="67" t="b">
        <v>1</v>
      </c>
      <c r="L1204" s="57" t="b">
        <v>0</v>
      </c>
      <c r="M1204" s="57" t="b">
        <v>0</v>
      </c>
      <c r="N1204" s="57" t="b">
        <v>0</v>
      </c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</row>
    <row r="1205">
      <c r="A1205" s="66"/>
      <c r="B1205" s="67">
        <v>93512.0</v>
      </c>
      <c r="C1205" s="42" t="str">
        <f>if(VLOOKUP($B1205,'Zip Codes Analysis'!$B:$K,2,false)=true, "Yes, Disadvantaged Community", "No")</f>
        <v>No</v>
      </c>
      <c r="D1205" s="42" t="str">
        <f>if(VLOOKUP($B1205,'Zip Codes Analysis'!$B:$K,3,false)&gt;1, "Yes, Rural Community", "No")</f>
        <v>Yes, Rural Community</v>
      </c>
      <c r="E1205" s="41" t="str">
        <f>if(VLOOKUP($B1205,'Zip Codes Analysis'!$B:$K,4,false)&gt;1, "Yes, Low Income Community", "No")</f>
        <v>No</v>
      </c>
      <c r="F1205" s="43" t="str">
        <f t="shared" si="162"/>
        <v>Yes, Program Services Eligible</v>
      </c>
      <c r="G1205" s="43" t="str">
        <f t="shared" si="2"/>
        <v>Yes, Underserved Program Services Eligible</v>
      </c>
      <c r="H1205" s="52" t="b">
        <f t="shared" si="3"/>
        <v>1</v>
      </c>
      <c r="I1205" s="67" t="b">
        <v>1</v>
      </c>
      <c r="J1205" s="67" t="b">
        <v>1</v>
      </c>
      <c r="K1205" s="67" t="b">
        <v>0</v>
      </c>
      <c r="L1205" s="57" t="b">
        <v>0</v>
      </c>
      <c r="M1205" s="57" t="b">
        <v>0</v>
      </c>
      <c r="N1205" s="57" t="b">
        <v>0</v>
      </c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</row>
    <row r="1206">
      <c r="A1206" s="66"/>
      <c r="B1206" s="67">
        <v>93513.0</v>
      </c>
      <c r="C1206" s="42" t="str">
        <f>if(VLOOKUP($B1206,'Zip Codes Analysis'!$B:$K,2,false)=true, "Yes, Disadvantaged Community", "No")</f>
        <v>No</v>
      </c>
      <c r="D1206" s="42" t="str">
        <f>if(VLOOKUP($B1206,'Zip Codes Analysis'!$B:$K,3,false)&gt;1, "Yes, Rural Community", "No")</f>
        <v>Yes, Rural Community</v>
      </c>
      <c r="E1206" s="41" t="str">
        <f>if(VLOOKUP($B1206,'Zip Codes Analysis'!$B:$K,4,false)&gt;1, "Yes, Low Income Community", "No")</f>
        <v>No</v>
      </c>
      <c r="F1206" s="43" t="str">
        <f t="shared" si="162"/>
        <v>Yes, Program Services Eligible</v>
      </c>
      <c r="G1206" s="43" t="str">
        <f t="shared" si="2"/>
        <v>Yes, Underserved Program Services Eligible</v>
      </c>
      <c r="H1206" s="52" t="b">
        <f t="shared" si="3"/>
        <v>1</v>
      </c>
      <c r="I1206" s="67" t="b">
        <v>1</v>
      </c>
      <c r="J1206" s="67" t="b">
        <v>1</v>
      </c>
      <c r="K1206" s="67" t="b">
        <v>0</v>
      </c>
      <c r="L1206" s="57" t="b">
        <v>0</v>
      </c>
      <c r="M1206" s="57" t="b">
        <v>0</v>
      </c>
      <c r="N1206" s="57" t="b">
        <v>0</v>
      </c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</row>
    <row r="1207">
      <c r="A1207" s="66"/>
      <c r="B1207" s="67">
        <v>93514.0</v>
      </c>
      <c r="C1207" s="42" t="str">
        <f>if(VLOOKUP($B1207,'Zip Codes Analysis'!$B:$K,2,false)=true, "Yes, Disadvantaged Community", "No")</f>
        <v>No</v>
      </c>
      <c r="D1207" s="42" t="str">
        <f>if(VLOOKUP($B1207,'Zip Codes Analysis'!$B:$K,3,false)&gt;1, "Yes, Rural Community", "No")</f>
        <v>Yes, Rural Community</v>
      </c>
      <c r="E1207" s="41" t="str">
        <f>if(VLOOKUP($B1207,'Zip Codes Analysis'!$B:$K,4,false)&gt;1, "Yes, Low Income Community", "No")</f>
        <v>No</v>
      </c>
      <c r="F1207" s="43" t="str">
        <f t="shared" si="162"/>
        <v>Yes, Program Services Eligible</v>
      </c>
      <c r="G1207" s="43" t="str">
        <f t="shared" si="2"/>
        <v>Yes, Underserved Program Services Eligible</v>
      </c>
      <c r="H1207" s="52" t="b">
        <f t="shared" si="3"/>
        <v>1</v>
      </c>
      <c r="I1207" s="67" t="b">
        <v>1</v>
      </c>
      <c r="J1207" s="67" t="b">
        <v>1</v>
      </c>
      <c r="K1207" s="67" t="b">
        <v>0</v>
      </c>
      <c r="L1207" s="57" t="b">
        <v>0</v>
      </c>
      <c r="M1207" s="57" t="b">
        <v>0</v>
      </c>
      <c r="N1207" s="57" t="b">
        <v>0</v>
      </c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</row>
    <row r="1208">
      <c r="A1208" s="66"/>
      <c r="B1208" s="67">
        <v>93515.0</v>
      </c>
      <c r="C1208" s="42" t="str">
        <f>if(VLOOKUP($B1208,'Zip Codes Analysis'!$B:$K,2,false)=true, "Yes, Disadvantaged Community", "No")</f>
        <v>No</v>
      </c>
      <c r="D1208" s="42" t="str">
        <f>if(VLOOKUP($B1208,'Zip Codes Analysis'!$B:$K,3,false)&gt;1, "Yes, Rural Community", "No")</f>
        <v>Yes, Rural Community</v>
      </c>
      <c r="E1208" s="41" t="str">
        <f>if(VLOOKUP($B1208,'Zip Codes Analysis'!$B:$K,4,false)&gt;1, "Yes, Low Income Community", "No")</f>
        <v>No</v>
      </c>
      <c r="F1208" s="43" t="str">
        <f t="shared" si="162"/>
        <v>Yes, Program Services Eligible</v>
      </c>
      <c r="G1208" s="43" t="str">
        <f t="shared" si="2"/>
        <v>Yes, Underserved Program Services Eligible</v>
      </c>
      <c r="H1208" s="52" t="b">
        <f t="shared" si="3"/>
        <v>1</v>
      </c>
      <c r="I1208" s="67" t="b">
        <v>1</v>
      </c>
      <c r="J1208" s="67" t="b">
        <v>1</v>
      </c>
      <c r="K1208" s="67" t="b">
        <v>0</v>
      </c>
      <c r="L1208" s="57" t="b">
        <v>0</v>
      </c>
      <c r="M1208" s="57" t="b">
        <v>0</v>
      </c>
      <c r="N1208" s="57" t="b">
        <v>0</v>
      </c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</row>
    <row r="1209">
      <c r="A1209" s="66"/>
      <c r="B1209" s="67">
        <v>93516.0</v>
      </c>
      <c r="C1209" s="42" t="str">
        <f>if(VLOOKUP($B1209,'Zip Codes Analysis'!$B:$K,2,false)=true, "Yes, Disadvantaged Community", "No")</f>
        <v>No</v>
      </c>
      <c r="D1209" s="42" t="str">
        <f>if(VLOOKUP($B1209,'Zip Codes Analysis'!$B:$K,3,false)&gt;1, "Yes, Rural Community", "No")</f>
        <v>Yes, Rural Community</v>
      </c>
      <c r="E1209" s="41" t="str">
        <f>if(VLOOKUP($B1209,'Zip Codes Analysis'!$B:$K,4,false)&gt;1, "Yes, Low Income Community", "No")</f>
        <v>No</v>
      </c>
      <c r="F1209" s="43" t="str">
        <f t="shared" si="162"/>
        <v>Yes, Program Services Eligible</v>
      </c>
      <c r="G1209" s="43" t="str">
        <f t="shared" si="2"/>
        <v>Yes, Underserved Program Services Eligible</v>
      </c>
      <c r="H1209" s="52" t="b">
        <f t="shared" si="3"/>
        <v>1</v>
      </c>
      <c r="I1209" s="67" t="b">
        <v>1</v>
      </c>
      <c r="J1209" s="67" t="b">
        <v>1</v>
      </c>
      <c r="K1209" s="67" t="b">
        <v>0</v>
      </c>
      <c r="L1209" s="57" t="b">
        <v>0</v>
      </c>
      <c r="M1209" s="57" t="b">
        <v>0</v>
      </c>
      <c r="N1209" s="57" t="b">
        <v>0</v>
      </c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</row>
    <row r="1210">
      <c r="A1210" s="66"/>
      <c r="B1210" s="67">
        <v>93517.0</v>
      </c>
      <c r="C1210" s="42" t="str">
        <f>if(VLOOKUP($B1210,'Zip Codes Analysis'!$B:$K,2,false)=true, "Yes, Disadvantaged Community", "No")</f>
        <v>No</v>
      </c>
      <c r="D1210" s="42" t="str">
        <f>if(VLOOKUP($B1210,'Zip Codes Analysis'!$B:$K,3,false)&gt;1, "Yes, Rural Community", "No")</f>
        <v>Yes, Rural Community</v>
      </c>
      <c r="E1210" s="41" t="str">
        <f>if(VLOOKUP($B1210,'Zip Codes Analysis'!$B:$K,4,false)&gt;1, "Yes, Low Income Community", "No")</f>
        <v>No</v>
      </c>
      <c r="F1210" s="43" t="str">
        <f t="shared" si="162"/>
        <v>Yes, Program Services Eligible</v>
      </c>
      <c r="G1210" s="43" t="str">
        <f t="shared" si="2"/>
        <v>Yes, Underserved Program Services Eligible</v>
      </c>
      <c r="H1210" s="52" t="b">
        <f t="shared" si="3"/>
        <v>1</v>
      </c>
      <c r="I1210" s="67" t="b">
        <v>1</v>
      </c>
      <c r="J1210" s="67" t="b">
        <v>1</v>
      </c>
      <c r="K1210" s="67" t="b">
        <v>0</v>
      </c>
      <c r="L1210" s="57" t="b">
        <v>0</v>
      </c>
      <c r="M1210" s="57" t="b">
        <v>0</v>
      </c>
      <c r="N1210" s="57" t="b">
        <v>0</v>
      </c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</row>
    <row r="1211">
      <c r="A1211" s="68"/>
      <c r="B1211" s="69">
        <v>93518.0</v>
      </c>
      <c r="C1211" s="41" t="str">
        <f>if(VLOOKUP($B1211,'Zip Codes Analysis'!$B:$K,2,false)=true, "Yes, Disadvantaged Community", "No")</f>
        <v>Yes, Disadvantaged Community</v>
      </c>
      <c r="D1211" s="42" t="str">
        <f>if(VLOOKUP($B1211,'Zip Codes Analysis'!$B:$K,3,false)&gt;1, "Yes, Rural Community", "No")</f>
        <v>Yes, Rural Community</v>
      </c>
      <c r="E1211" s="41" t="str">
        <f>if(VLOOKUP($B1211,'Zip Codes Analysis'!$B:$K,4,false)&gt;1, "Yes, Low Income Community", "No")</f>
        <v>No</v>
      </c>
      <c r="F1211" s="43" t="str">
        <f t="shared" si="162"/>
        <v>Yes, Program Services Eligible</v>
      </c>
      <c r="G1211" s="43" t="str">
        <f t="shared" si="2"/>
        <v>Yes, Underserved Program Services Eligible</v>
      </c>
      <c r="H1211" s="40" t="b">
        <f t="shared" si="3"/>
        <v>1</v>
      </c>
      <c r="I1211" s="69" t="b">
        <v>1</v>
      </c>
      <c r="J1211" s="69" t="b">
        <v>1</v>
      </c>
      <c r="K1211" s="69" t="b">
        <v>0</v>
      </c>
      <c r="L1211" s="44" t="b">
        <v>0</v>
      </c>
      <c r="M1211" s="44" t="b">
        <v>0</v>
      </c>
      <c r="N1211" s="44" t="b">
        <v>0</v>
      </c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</row>
    <row r="1212">
      <c r="A1212" s="66"/>
      <c r="B1212" s="67">
        <v>93519.0</v>
      </c>
      <c r="C1212" s="42" t="str">
        <f>if(VLOOKUP($B1212,'Zip Codes Analysis'!$B:$K,2,false)=true, "Yes, Disadvantaged Community", "No")</f>
        <v>No</v>
      </c>
      <c r="D1212" s="42" t="str">
        <f>if(VLOOKUP($B1212,'Zip Codes Analysis'!$B:$K,3,false)&gt;1, "Yes, Rural Community", "No")</f>
        <v>Yes, Rural Community</v>
      </c>
      <c r="E1212" s="41" t="str">
        <f>if(VLOOKUP($B1212,'Zip Codes Analysis'!$B:$K,4,false)&gt;1, "Yes, Low Income Community", "No")</f>
        <v>No</v>
      </c>
      <c r="F1212" s="43" t="str">
        <f t="shared" si="162"/>
        <v>Yes, Program Services Eligible</v>
      </c>
      <c r="G1212" s="43" t="str">
        <f t="shared" si="2"/>
        <v>Yes, Underserved Program Services Eligible</v>
      </c>
      <c r="H1212" s="52" t="b">
        <f t="shared" si="3"/>
        <v>1</v>
      </c>
      <c r="I1212" s="67" t="b">
        <v>1</v>
      </c>
      <c r="J1212" s="67" t="b">
        <v>1</v>
      </c>
      <c r="K1212" s="67" t="b">
        <v>0</v>
      </c>
      <c r="L1212" s="57" t="b">
        <v>0</v>
      </c>
      <c r="M1212" s="57" t="b">
        <v>0</v>
      </c>
      <c r="N1212" s="57" t="b">
        <v>0</v>
      </c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</row>
    <row r="1213">
      <c r="A1213" s="65"/>
      <c r="B1213" s="62">
        <v>93522.0</v>
      </c>
      <c r="C1213" s="16" t="str">
        <f>if(VLOOKUP($B1213,'Zip Codes Analysis'!$B:$K,2,false)=true, "Yes, Disadvantaged Community", "No")</f>
        <v>No</v>
      </c>
      <c r="D1213" s="41" t="str">
        <f>if(VLOOKUP($B1213,'Zip Codes Analysis'!$B:$K,3,false)&gt;1, "Yes, Rural Community", "No")</f>
        <v>Yes, Rural Community</v>
      </c>
      <c r="E1213" s="41" t="str">
        <f>if(VLOOKUP($B1213,'Zip Codes Analysis'!$B:$K,4,false)&gt;1, "Yes, Low Income Community", "No")</f>
        <v>No</v>
      </c>
      <c r="F1213" s="43" t="str">
        <f>If(AND(J1213=FALSE,K1213=FALSE), "No","Yes, Program Service Eligible")</f>
        <v>No</v>
      </c>
      <c r="G1213" s="43" t="str">
        <f t="shared" si="2"/>
        <v>Yes, Underserved Program Services Eligible</v>
      </c>
      <c r="H1213" s="34" t="b">
        <f t="shared" si="3"/>
        <v>1</v>
      </c>
      <c r="I1213" s="62" t="b">
        <v>1</v>
      </c>
      <c r="J1213" s="62" t="b">
        <v>0</v>
      </c>
      <c r="K1213" s="62" t="b">
        <v>0</v>
      </c>
      <c r="L1213" s="56" t="b">
        <v>0</v>
      </c>
      <c r="M1213" s="56" t="b">
        <v>0</v>
      </c>
      <c r="N1213" s="56" t="b">
        <v>0</v>
      </c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</row>
    <row r="1214">
      <c r="A1214" s="68"/>
      <c r="B1214" s="69">
        <v>93523.0</v>
      </c>
      <c r="C1214" s="41" t="str">
        <f>if(VLOOKUP($B1214,'Zip Codes Analysis'!$B:$K,2,false)=true, "Yes, Disadvantaged Community", "No")</f>
        <v>Yes, Disadvantaged Community</v>
      </c>
      <c r="D1214" s="42" t="str">
        <f>if(VLOOKUP($B1214,'Zip Codes Analysis'!$B:$K,3,false)&gt;1, "Yes, Rural Community", "No")</f>
        <v>Yes, Rural Community</v>
      </c>
      <c r="E1214" s="41" t="str">
        <f>if(VLOOKUP($B1214,'Zip Codes Analysis'!$B:$K,4,false)&gt;1, "Yes, Low Income Community", "No")</f>
        <v>No</v>
      </c>
      <c r="F1214" s="43" t="str">
        <f t="shared" ref="F1214:F1222" si="163">If(AND(J1214=FALSE,K1214=FALSE), "No","Yes, Program Services Eligible")</f>
        <v>Yes, Program Services Eligible</v>
      </c>
      <c r="G1214" s="43" t="str">
        <f t="shared" si="2"/>
        <v>Yes, Underserved Program Services Eligible</v>
      </c>
      <c r="H1214" s="40" t="b">
        <f t="shared" si="3"/>
        <v>1</v>
      </c>
      <c r="I1214" s="69" t="b">
        <v>1</v>
      </c>
      <c r="J1214" s="69" t="b">
        <v>1</v>
      </c>
      <c r="K1214" s="69" t="b">
        <v>0</v>
      </c>
      <c r="L1214" s="44" t="b">
        <v>0</v>
      </c>
      <c r="M1214" s="44" t="b">
        <v>0</v>
      </c>
      <c r="N1214" s="44" t="b">
        <v>0</v>
      </c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</row>
    <row r="1215">
      <c r="A1215" s="66"/>
      <c r="B1215" s="67">
        <v>93524.0</v>
      </c>
      <c r="C1215" s="42" t="str">
        <f>if(VLOOKUP($B1215,'Zip Codes Analysis'!$B:$K,2,false)=true, "Yes, Disadvantaged Community", "No")</f>
        <v>No</v>
      </c>
      <c r="D1215" s="42" t="str">
        <f>if(VLOOKUP($B1215,'Zip Codes Analysis'!$B:$K,3,false)&gt;1, "Yes, Rural Community", "No")</f>
        <v>Yes, Rural Community</v>
      </c>
      <c r="E1215" s="41" t="str">
        <f>if(VLOOKUP($B1215,'Zip Codes Analysis'!$B:$K,4,false)&gt;1, "Yes, Low Income Community", "No")</f>
        <v>No</v>
      </c>
      <c r="F1215" s="43" t="str">
        <f t="shared" si="163"/>
        <v>Yes, Program Services Eligible</v>
      </c>
      <c r="G1215" s="43" t="str">
        <f t="shared" si="2"/>
        <v>Yes, Underserved Program Services Eligible</v>
      </c>
      <c r="H1215" s="52" t="b">
        <f t="shared" si="3"/>
        <v>1</v>
      </c>
      <c r="I1215" s="67" t="b">
        <v>1</v>
      </c>
      <c r="J1215" s="67" t="b">
        <v>1</v>
      </c>
      <c r="K1215" s="67" t="b">
        <v>0</v>
      </c>
      <c r="L1215" s="57" t="b">
        <v>0</v>
      </c>
      <c r="M1215" s="57" t="b">
        <v>0</v>
      </c>
      <c r="N1215" s="57" t="b">
        <v>0</v>
      </c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</row>
    <row r="1216">
      <c r="A1216" s="66"/>
      <c r="B1216" s="67">
        <v>93526.0</v>
      </c>
      <c r="C1216" s="42" t="str">
        <f>if(VLOOKUP($B1216,'Zip Codes Analysis'!$B:$K,2,false)=true, "Yes, Disadvantaged Community", "No")</f>
        <v>No</v>
      </c>
      <c r="D1216" s="42" t="str">
        <f>if(VLOOKUP($B1216,'Zip Codes Analysis'!$B:$K,3,false)&gt;1, "Yes, Rural Community", "No")</f>
        <v>Yes, Rural Community</v>
      </c>
      <c r="E1216" s="41" t="str">
        <f>if(VLOOKUP($B1216,'Zip Codes Analysis'!$B:$K,4,false)&gt;1, "Yes, Low Income Community", "No")</f>
        <v>No</v>
      </c>
      <c r="F1216" s="43" t="str">
        <f t="shared" si="163"/>
        <v>Yes, Program Services Eligible</v>
      </c>
      <c r="G1216" s="43" t="str">
        <f t="shared" si="2"/>
        <v>Yes, Underserved Program Services Eligible</v>
      </c>
      <c r="H1216" s="52" t="b">
        <f t="shared" si="3"/>
        <v>1</v>
      </c>
      <c r="I1216" s="67" t="b">
        <v>1</v>
      </c>
      <c r="J1216" s="67" t="b">
        <v>1</v>
      </c>
      <c r="K1216" s="67" t="b">
        <v>0</v>
      </c>
      <c r="L1216" s="57" t="b">
        <v>0</v>
      </c>
      <c r="M1216" s="57" t="b">
        <v>0</v>
      </c>
      <c r="N1216" s="57" t="b">
        <v>0</v>
      </c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</row>
    <row r="1217">
      <c r="A1217" s="66"/>
      <c r="B1217" s="67">
        <v>93527.0</v>
      </c>
      <c r="C1217" s="42" t="str">
        <f>if(VLOOKUP($B1217,'Zip Codes Analysis'!$B:$K,2,false)=true, "Yes, Disadvantaged Community", "No")</f>
        <v>No</v>
      </c>
      <c r="D1217" s="42" t="str">
        <f>if(VLOOKUP($B1217,'Zip Codes Analysis'!$B:$K,3,false)&gt;1, "Yes, Rural Community", "No")</f>
        <v>Yes, Rural Community</v>
      </c>
      <c r="E1217" s="41" t="str">
        <f>if(VLOOKUP($B1217,'Zip Codes Analysis'!$B:$K,4,false)&gt;1, "Yes, Low Income Community", "No")</f>
        <v>No</v>
      </c>
      <c r="F1217" s="43" t="str">
        <f t="shared" si="163"/>
        <v>Yes, Program Services Eligible</v>
      </c>
      <c r="G1217" s="43" t="str">
        <f t="shared" si="2"/>
        <v>Yes, Underserved Program Services Eligible</v>
      </c>
      <c r="H1217" s="52" t="b">
        <f t="shared" si="3"/>
        <v>1</v>
      </c>
      <c r="I1217" s="67" t="b">
        <v>1</v>
      </c>
      <c r="J1217" s="67" t="b">
        <v>1</v>
      </c>
      <c r="K1217" s="67" t="b">
        <v>0</v>
      </c>
      <c r="L1217" s="57" t="b">
        <v>0</v>
      </c>
      <c r="M1217" s="57" t="b">
        <v>0</v>
      </c>
      <c r="N1217" s="57" t="b">
        <v>0</v>
      </c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</row>
    <row r="1218">
      <c r="A1218" s="68"/>
      <c r="B1218" s="69">
        <v>93528.0</v>
      </c>
      <c r="C1218" s="41" t="str">
        <f>if(VLOOKUP($B1218,'Zip Codes Analysis'!$B:$K,2,false)=true, "Yes, Disadvantaged Community", "No")</f>
        <v>Yes, Disadvantaged Community</v>
      </c>
      <c r="D1218" s="42" t="str">
        <f>if(VLOOKUP($B1218,'Zip Codes Analysis'!$B:$K,3,false)&gt;1, "Yes, Rural Community", "No")</f>
        <v>Yes, Rural Community</v>
      </c>
      <c r="E1218" s="41" t="str">
        <f>if(VLOOKUP($B1218,'Zip Codes Analysis'!$B:$K,4,false)&gt;1, "Yes, Low Income Community", "No")</f>
        <v>No</v>
      </c>
      <c r="F1218" s="43" t="str">
        <f t="shared" si="163"/>
        <v>Yes, Program Services Eligible</v>
      </c>
      <c r="G1218" s="43" t="str">
        <f t="shared" si="2"/>
        <v>Yes, Underserved Program Services Eligible</v>
      </c>
      <c r="H1218" s="40" t="b">
        <f t="shared" si="3"/>
        <v>1</v>
      </c>
      <c r="I1218" s="69" t="b">
        <v>1</v>
      </c>
      <c r="J1218" s="69" t="b">
        <v>1</v>
      </c>
      <c r="K1218" s="69" t="b">
        <v>0</v>
      </c>
      <c r="L1218" s="44" t="b">
        <v>0</v>
      </c>
      <c r="M1218" s="44" t="b">
        <v>0</v>
      </c>
      <c r="N1218" s="44" t="b">
        <v>0</v>
      </c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</row>
    <row r="1219">
      <c r="A1219" s="66"/>
      <c r="B1219" s="67">
        <v>93529.0</v>
      </c>
      <c r="C1219" s="42" t="str">
        <f>if(VLOOKUP($B1219,'Zip Codes Analysis'!$B:$K,2,false)=true, "Yes, Disadvantaged Community", "No")</f>
        <v>No</v>
      </c>
      <c r="D1219" s="42" t="str">
        <f>if(VLOOKUP($B1219,'Zip Codes Analysis'!$B:$K,3,false)&gt;1, "Yes, Rural Community", "No")</f>
        <v>Yes, Rural Community</v>
      </c>
      <c r="E1219" s="41" t="str">
        <f>if(VLOOKUP($B1219,'Zip Codes Analysis'!$B:$K,4,false)&gt;1, "Yes, Low Income Community", "No")</f>
        <v>No</v>
      </c>
      <c r="F1219" s="43" t="str">
        <f t="shared" si="163"/>
        <v>Yes, Program Services Eligible</v>
      </c>
      <c r="G1219" s="43" t="str">
        <f t="shared" si="2"/>
        <v>Yes, Underserved Program Services Eligible</v>
      </c>
      <c r="H1219" s="52" t="b">
        <f t="shared" si="3"/>
        <v>1</v>
      </c>
      <c r="I1219" s="67" t="b">
        <v>1</v>
      </c>
      <c r="J1219" s="67" t="b">
        <v>1</v>
      </c>
      <c r="K1219" s="67" t="b">
        <v>0</v>
      </c>
      <c r="L1219" s="57" t="b">
        <v>0</v>
      </c>
      <c r="M1219" s="57" t="b">
        <v>0</v>
      </c>
      <c r="N1219" s="57" t="b">
        <v>0</v>
      </c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</row>
    <row r="1220">
      <c r="A1220" s="66"/>
      <c r="B1220" s="67">
        <v>93530.0</v>
      </c>
      <c r="C1220" s="42" t="str">
        <f>if(VLOOKUP($B1220,'Zip Codes Analysis'!$B:$K,2,false)=true, "Yes, Disadvantaged Community", "No")</f>
        <v>No</v>
      </c>
      <c r="D1220" s="42" t="str">
        <f>if(VLOOKUP($B1220,'Zip Codes Analysis'!$B:$K,3,false)&gt;1, "Yes, Rural Community", "No")</f>
        <v>Yes, Rural Community</v>
      </c>
      <c r="E1220" s="41" t="str">
        <f>if(VLOOKUP($B1220,'Zip Codes Analysis'!$B:$K,4,false)&gt;1, "Yes, Low Income Community", "No")</f>
        <v>No</v>
      </c>
      <c r="F1220" s="43" t="str">
        <f t="shared" si="163"/>
        <v>Yes, Program Services Eligible</v>
      </c>
      <c r="G1220" s="43" t="str">
        <f t="shared" si="2"/>
        <v>Yes, Underserved Program Services Eligible</v>
      </c>
      <c r="H1220" s="52" t="b">
        <f t="shared" si="3"/>
        <v>1</v>
      </c>
      <c r="I1220" s="67" t="b">
        <v>1</v>
      </c>
      <c r="J1220" s="67" t="b">
        <v>1</v>
      </c>
      <c r="K1220" s="67" t="b">
        <v>0</v>
      </c>
      <c r="L1220" s="57" t="b">
        <v>0</v>
      </c>
      <c r="M1220" s="57" t="b">
        <v>0</v>
      </c>
      <c r="N1220" s="57" t="b">
        <v>0</v>
      </c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</row>
    <row r="1221">
      <c r="A1221" s="66"/>
      <c r="B1221" s="67">
        <v>93531.0</v>
      </c>
      <c r="C1221" s="42" t="str">
        <f>if(VLOOKUP($B1221,'Zip Codes Analysis'!$B:$K,2,false)=true, "Yes, Disadvantaged Community", "No")</f>
        <v>No</v>
      </c>
      <c r="D1221" s="42" t="str">
        <f>if(VLOOKUP($B1221,'Zip Codes Analysis'!$B:$K,3,false)&gt;1, "Yes, Rural Community", "No")</f>
        <v>Yes, Rural Community</v>
      </c>
      <c r="E1221" s="41" t="str">
        <f>if(VLOOKUP($B1221,'Zip Codes Analysis'!$B:$K,4,false)&gt;1, "Yes, Low Income Community", "No")</f>
        <v>No</v>
      </c>
      <c r="F1221" s="43" t="str">
        <f t="shared" si="163"/>
        <v>Yes, Program Services Eligible</v>
      </c>
      <c r="G1221" s="43" t="str">
        <f t="shared" si="2"/>
        <v>Yes, Underserved Program Services Eligible</v>
      </c>
      <c r="H1221" s="52" t="b">
        <f t="shared" si="3"/>
        <v>1</v>
      </c>
      <c r="I1221" s="67" t="b">
        <v>1</v>
      </c>
      <c r="J1221" s="67" t="b">
        <v>1</v>
      </c>
      <c r="K1221" s="67" t="b">
        <v>0</v>
      </c>
      <c r="L1221" s="57" t="b">
        <v>0</v>
      </c>
      <c r="M1221" s="57" t="b">
        <v>0</v>
      </c>
      <c r="N1221" s="57" t="b">
        <v>0</v>
      </c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</row>
    <row r="1222">
      <c r="A1222" s="66"/>
      <c r="B1222" s="67">
        <v>93532.0</v>
      </c>
      <c r="C1222" s="42" t="str">
        <f>if(VLOOKUP($B1222,'Zip Codes Analysis'!$B:$K,2,false)=true, "Yes, Disadvantaged Community", "No")</f>
        <v>No</v>
      </c>
      <c r="D1222" s="42" t="str">
        <f>if(VLOOKUP($B1222,'Zip Codes Analysis'!$B:$K,3,false)&gt;1, "Yes, Rural Community", "No")</f>
        <v>Yes, Rural Community</v>
      </c>
      <c r="E1222" s="41" t="str">
        <f>if(VLOOKUP($B1222,'Zip Codes Analysis'!$B:$K,4,false)&gt;1, "Yes, Low Income Community", "No")</f>
        <v>No</v>
      </c>
      <c r="F1222" s="43" t="str">
        <f t="shared" si="163"/>
        <v>Yes, Program Services Eligible</v>
      </c>
      <c r="G1222" s="43" t="str">
        <f t="shared" si="2"/>
        <v>Yes, Underserved Program Services Eligible</v>
      </c>
      <c r="H1222" s="52" t="b">
        <f t="shared" si="3"/>
        <v>1</v>
      </c>
      <c r="I1222" s="67" t="b">
        <v>1</v>
      </c>
      <c r="J1222" s="67" t="b">
        <v>1</v>
      </c>
      <c r="K1222" s="67" t="b">
        <v>1</v>
      </c>
      <c r="L1222" s="57" t="b">
        <v>0</v>
      </c>
      <c r="M1222" s="57" t="b">
        <v>0</v>
      </c>
      <c r="N1222" s="57" t="b">
        <v>0</v>
      </c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</row>
    <row r="1223">
      <c r="A1223" s="65"/>
      <c r="B1223" s="62">
        <v>93533.0</v>
      </c>
      <c r="C1223" s="16" t="str">
        <f>if(VLOOKUP($B1223,'Zip Codes Analysis'!$B:$K,2,false)=true, "Yes, Disadvantaged Community", "No")</f>
        <v>No</v>
      </c>
      <c r="D1223" s="41" t="str">
        <f>if(VLOOKUP($B1223,'Zip Codes Analysis'!$B:$K,3,false)&gt;1, "Yes, Rural Community", "No")</f>
        <v>No</v>
      </c>
      <c r="E1223" s="41" t="str">
        <f>if(VLOOKUP($B1223,'Zip Codes Analysis'!$B:$K,4,false)&gt;1, "Yes, Low Income Community", "No")</f>
        <v>No</v>
      </c>
      <c r="F1223" s="43" t="str">
        <f>If(AND(J1223=FALSE,K1223=FALSE), "No","Yes, Program Service Eligible")</f>
        <v>No</v>
      </c>
      <c r="G1223" s="43" t="str">
        <f t="shared" si="2"/>
        <v>No</v>
      </c>
      <c r="H1223" s="34" t="b">
        <f t="shared" si="3"/>
        <v>0</v>
      </c>
      <c r="I1223" s="62" t="b">
        <v>0</v>
      </c>
      <c r="J1223" s="62" t="b">
        <v>0</v>
      </c>
      <c r="K1223" s="62" t="b">
        <v>0</v>
      </c>
      <c r="L1223" s="56" t="b">
        <v>0</v>
      </c>
      <c r="M1223" s="56" t="b">
        <v>0</v>
      </c>
      <c r="N1223" s="56" t="b">
        <v>0</v>
      </c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</row>
    <row r="1224">
      <c r="A1224" s="68"/>
      <c r="B1224" s="69">
        <v>93534.0</v>
      </c>
      <c r="C1224" s="41" t="str">
        <f>if(VLOOKUP($B1224,'Zip Codes Analysis'!$B:$K,2,false)=true, "Yes, Disadvantaged Community", "No")</f>
        <v>Yes, Disadvantaged Community</v>
      </c>
      <c r="D1224" s="42" t="str">
        <f>if(VLOOKUP($B1224,'Zip Codes Analysis'!$B:$K,3,false)&gt;1, "Yes, Rural Community", "No")</f>
        <v>Yes, Rural Community</v>
      </c>
      <c r="E1224" s="41" t="str">
        <f>if(VLOOKUP($B1224,'Zip Codes Analysis'!$B:$K,4,false)&gt;1, "Yes, Low Income Community", "No")</f>
        <v>Yes, Low Income Community</v>
      </c>
      <c r="F1224" s="43" t="str">
        <f t="shared" ref="F1224:F1248" si="164">If(AND(J1224=FALSE,K1224=FALSE), "No","Yes, Program Services Eligible")</f>
        <v>Yes, Program Services Eligible</v>
      </c>
      <c r="G1224" s="43" t="str">
        <f t="shared" si="2"/>
        <v>Yes, Underserved Program Services Eligible</v>
      </c>
      <c r="H1224" s="40" t="b">
        <f t="shared" si="3"/>
        <v>1</v>
      </c>
      <c r="I1224" s="69" t="b">
        <v>1</v>
      </c>
      <c r="J1224" s="69" t="b">
        <v>1</v>
      </c>
      <c r="K1224" s="69" t="b">
        <v>1</v>
      </c>
      <c r="L1224" s="44" t="b">
        <v>0</v>
      </c>
      <c r="M1224" s="44" t="b">
        <v>0</v>
      </c>
      <c r="N1224" s="44" t="b">
        <v>0</v>
      </c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</row>
    <row r="1225">
      <c r="A1225" s="68"/>
      <c r="B1225" s="69">
        <v>93535.0</v>
      </c>
      <c r="C1225" s="41" t="str">
        <f>if(VLOOKUP($B1225,'Zip Codes Analysis'!$B:$K,2,false)=true, "Yes, Disadvantaged Community", "No")</f>
        <v>Yes, Disadvantaged Community</v>
      </c>
      <c r="D1225" s="42" t="str">
        <f>if(VLOOKUP($B1225,'Zip Codes Analysis'!$B:$K,3,false)&gt;1, "Yes, Rural Community", "No")</f>
        <v>Yes, Rural Community</v>
      </c>
      <c r="E1225" s="41" t="str">
        <f>if(VLOOKUP($B1225,'Zip Codes Analysis'!$B:$K,4,false)&gt;1, "Yes, Low Income Community", "No")</f>
        <v>Yes, Low Income Community</v>
      </c>
      <c r="F1225" s="43" t="str">
        <f t="shared" si="164"/>
        <v>Yes, Program Services Eligible</v>
      </c>
      <c r="G1225" s="43" t="str">
        <f t="shared" si="2"/>
        <v>Yes, Underserved Program Services Eligible</v>
      </c>
      <c r="H1225" s="40" t="b">
        <f t="shared" si="3"/>
        <v>1</v>
      </c>
      <c r="I1225" s="69" t="b">
        <v>1</v>
      </c>
      <c r="J1225" s="69" t="b">
        <v>1</v>
      </c>
      <c r="K1225" s="69" t="b">
        <v>1</v>
      </c>
      <c r="L1225" s="44" t="b">
        <v>0</v>
      </c>
      <c r="M1225" s="44" t="b">
        <v>0</v>
      </c>
      <c r="N1225" s="44" t="b">
        <v>0</v>
      </c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</row>
    <row r="1226">
      <c r="A1226" s="66"/>
      <c r="B1226" s="67">
        <v>93536.0</v>
      </c>
      <c r="C1226" s="42" t="str">
        <f>if(VLOOKUP($B1226,'Zip Codes Analysis'!$B:$K,2,false)=true, "Yes, Disadvantaged Community", "No")</f>
        <v>No</v>
      </c>
      <c r="D1226" s="42" t="str">
        <f>if(VLOOKUP($B1226,'Zip Codes Analysis'!$B:$K,3,false)&gt;1, "Yes, Rural Community", "No")</f>
        <v>No</v>
      </c>
      <c r="E1226" s="41" t="str">
        <f>if(VLOOKUP($B1226,'Zip Codes Analysis'!$B:$K,4,false)&gt;1, "Yes, Low Income Community", "No")</f>
        <v>No</v>
      </c>
      <c r="F1226" s="43" t="str">
        <f t="shared" si="164"/>
        <v>Yes, Program Services Eligible</v>
      </c>
      <c r="G1226" s="43" t="str">
        <f t="shared" si="2"/>
        <v>No</v>
      </c>
      <c r="H1226" s="52" t="b">
        <f t="shared" si="3"/>
        <v>0</v>
      </c>
      <c r="I1226" s="67" t="b">
        <v>0</v>
      </c>
      <c r="J1226" s="67" t="b">
        <v>1</v>
      </c>
      <c r="K1226" s="67" t="b">
        <v>1</v>
      </c>
      <c r="L1226" s="57" t="b">
        <v>0</v>
      </c>
      <c r="M1226" s="57" t="b">
        <v>0</v>
      </c>
      <c r="N1226" s="57" t="b">
        <v>0</v>
      </c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</row>
    <row r="1227">
      <c r="A1227" s="66"/>
      <c r="B1227" s="67">
        <v>93539.0</v>
      </c>
      <c r="C1227" s="42" t="str">
        <f>if(VLOOKUP($B1227,'Zip Codes Analysis'!$B:$K,2,false)=true, "Yes, Disadvantaged Community", "No")</f>
        <v>No</v>
      </c>
      <c r="D1227" s="42" t="str">
        <f>if(VLOOKUP($B1227,'Zip Codes Analysis'!$B:$K,3,false)&gt;1, "Yes, Rural Community", "No")</f>
        <v>No</v>
      </c>
      <c r="E1227" s="41" t="str">
        <f>if(VLOOKUP($B1227,'Zip Codes Analysis'!$B:$K,4,false)&gt;1, "Yes, Low Income Community", "No")</f>
        <v>No</v>
      </c>
      <c r="F1227" s="43" t="str">
        <f t="shared" si="164"/>
        <v>Yes, Program Services Eligible</v>
      </c>
      <c r="G1227" s="43" t="str">
        <f t="shared" si="2"/>
        <v>No</v>
      </c>
      <c r="H1227" s="52" t="b">
        <f t="shared" si="3"/>
        <v>0</v>
      </c>
      <c r="I1227" s="67" t="b">
        <v>0</v>
      </c>
      <c r="J1227" s="67" t="b">
        <v>1</v>
      </c>
      <c r="K1227" s="67" t="b">
        <v>0</v>
      </c>
      <c r="L1227" s="57" t="b">
        <v>0</v>
      </c>
      <c r="M1227" s="57" t="b">
        <v>0</v>
      </c>
      <c r="N1227" s="57" t="b">
        <v>0</v>
      </c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</row>
    <row r="1228">
      <c r="A1228" s="66"/>
      <c r="B1228" s="67">
        <v>93541.0</v>
      </c>
      <c r="C1228" s="42" t="str">
        <f>if(VLOOKUP($B1228,'Zip Codes Analysis'!$B:$K,2,false)=true, "Yes, Disadvantaged Community", "No")</f>
        <v>No</v>
      </c>
      <c r="D1228" s="42" t="str">
        <f>if(VLOOKUP($B1228,'Zip Codes Analysis'!$B:$K,3,false)&gt;1, "Yes, Rural Community", "No")</f>
        <v>Yes, Rural Community</v>
      </c>
      <c r="E1228" s="41" t="str">
        <f>if(VLOOKUP($B1228,'Zip Codes Analysis'!$B:$K,4,false)&gt;1, "Yes, Low Income Community", "No")</f>
        <v>No</v>
      </c>
      <c r="F1228" s="43" t="str">
        <f t="shared" si="164"/>
        <v>Yes, Program Services Eligible</v>
      </c>
      <c r="G1228" s="43" t="str">
        <f t="shared" si="2"/>
        <v>Yes, Underserved Program Services Eligible</v>
      </c>
      <c r="H1228" s="52" t="b">
        <f t="shared" si="3"/>
        <v>1</v>
      </c>
      <c r="I1228" s="67" t="b">
        <v>1</v>
      </c>
      <c r="J1228" s="67" t="b">
        <v>1</v>
      </c>
      <c r="K1228" s="67" t="b">
        <v>0</v>
      </c>
      <c r="L1228" s="57" t="b">
        <v>0</v>
      </c>
      <c r="M1228" s="57" t="b">
        <v>0</v>
      </c>
      <c r="N1228" s="57" t="b">
        <v>0</v>
      </c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</row>
    <row r="1229">
      <c r="A1229" s="66"/>
      <c r="B1229" s="67">
        <v>93542.0</v>
      </c>
      <c r="C1229" s="42" t="str">
        <f>if(VLOOKUP($B1229,'Zip Codes Analysis'!$B:$K,2,false)=true, "Yes, Disadvantaged Community", "No")</f>
        <v>No</v>
      </c>
      <c r="D1229" s="42" t="str">
        <f>if(VLOOKUP($B1229,'Zip Codes Analysis'!$B:$K,3,false)&gt;1, "Yes, Rural Community", "No")</f>
        <v>Yes, Rural Community</v>
      </c>
      <c r="E1229" s="41" t="str">
        <f>if(VLOOKUP($B1229,'Zip Codes Analysis'!$B:$K,4,false)&gt;1, "Yes, Low Income Community", "No")</f>
        <v>No</v>
      </c>
      <c r="F1229" s="43" t="str">
        <f t="shared" si="164"/>
        <v>Yes, Program Services Eligible</v>
      </c>
      <c r="G1229" s="43" t="str">
        <f t="shared" si="2"/>
        <v>Yes, Underserved Program Services Eligible</v>
      </c>
      <c r="H1229" s="52" t="b">
        <f t="shared" si="3"/>
        <v>1</v>
      </c>
      <c r="I1229" s="67" t="b">
        <v>1</v>
      </c>
      <c r="J1229" s="67" t="b">
        <v>1</v>
      </c>
      <c r="K1229" s="67" t="b">
        <v>0</v>
      </c>
      <c r="L1229" s="57" t="b">
        <v>0</v>
      </c>
      <c r="M1229" s="57" t="b">
        <v>0</v>
      </c>
      <c r="N1229" s="57" t="b">
        <v>0</v>
      </c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</row>
    <row r="1230">
      <c r="A1230" s="68"/>
      <c r="B1230" s="69">
        <v>93543.0</v>
      </c>
      <c r="C1230" s="41" t="str">
        <f>if(VLOOKUP($B1230,'Zip Codes Analysis'!$B:$K,2,false)=true, "Yes, Disadvantaged Community", "No")</f>
        <v>Yes, Disadvantaged Community</v>
      </c>
      <c r="D1230" s="42" t="str">
        <f>if(VLOOKUP($B1230,'Zip Codes Analysis'!$B:$K,3,false)&gt;1, "Yes, Rural Community", "No")</f>
        <v>Yes, Rural Community</v>
      </c>
      <c r="E1230" s="41" t="str">
        <f>if(VLOOKUP($B1230,'Zip Codes Analysis'!$B:$K,4,false)&gt;1, "Yes, Low Income Community", "No")</f>
        <v>No</v>
      </c>
      <c r="F1230" s="43" t="str">
        <f t="shared" si="164"/>
        <v>Yes, Program Services Eligible</v>
      </c>
      <c r="G1230" s="43" t="str">
        <f t="shared" si="2"/>
        <v>Yes, Underserved Program Services Eligible</v>
      </c>
      <c r="H1230" s="40" t="b">
        <f t="shared" si="3"/>
        <v>1</v>
      </c>
      <c r="I1230" s="69" t="b">
        <v>1</v>
      </c>
      <c r="J1230" s="69" t="b">
        <v>1</v>
      </c>
      <c r="K1230" s="69" t="b">
        <v>1</v>
      </c>
      <c r="L1230" s="44" t="b">
        <v>0</v>
      </c>
      <c r="M1230" s="44" t="b">
        <v>0</v>
      </c>
      <c r="N1230" s="44" t="b">
        <v>0</v>
      </c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</row>
    <row r="1231">
      <c r="A1231" s="66"/>
      <c r="B1231" s="67">
        <v>93544.0</v>
      </c>
      <c r="C1231" s="42" t="str">
        <f>if(VLOOKUP($B1231,'Zip Codes Analysis'!$B:$K,2,false)=true, "Yes, Disadvantaged Community", "No")</f>
        <v>No</v>
      </c>
      <c r="D1231" s="42" t="str">
        <f>if(VLOOKUP($B1231,'Zip Codes Analysis'!$B:$K,3,false)&gt;1, "Yes, Rural Community", "No")</f>
        <v>Yes, Rural Community</v>
      </c>
      <c r="E1231" s="41" t="str">
        <f>if(VLOOKUP($B1231,'Zip Codes Analysis'!$B:$K,4,false)&gt;1, "Yes, Low Income Community", "No")</f>
        <v>No</v>
      </c>
      <c r="F1231" s="43" t="str">
        <f t="shared" si="164"/>
        <v>Yes, Program Services Eligible</v>
      </c>
      <c r="G1231" s="43" t="str">
        <f t="shared" si="2"/>
        <v>Yes, Underserved Program Services Eligible</v>
      </c>
      <c r="H1231" s="52" t="b">
        <f t="shared" si="3"/>
        <v>1</v>
      </c>
      <c r="I1231" s="67" t="b">
        <v>1</v>
      </c>
      <c r="J1231" s="67" t="b">
        <v>1</v>
      </c>
      <c r="K1231" s="67" t="b">
        <v>1</v>
      </c>
      <c r="L1231" s="57" t="b">
        <v>0</v>
      </c>
      <c r="M1231" s="57" t="b">
        <v>0</v>
      </c>
      <c r="N1231" s="57" t="b">
        <v>0</v>
      </c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</row>
    <row r="1232">
      <c r="A1232" s="66"/>
      <c r="B1232" s="67">
        <v>93545.0</v>
      </c>
      <c r="C1232" s="42" t="str">
        <f>if(VLOOKUP($B1232,'Zip Codes Analysis'!$B:$K,2,false)=true, "Yes, Disadvantaged Community", "No")</f>
        <v>No</v>
      </c>
      <c r="D1232" s="42" t="str">
        <f>if(VLOOKUP($B1232,'Zip Codes Analysis'!$B:$K,3,false)&gt;1, "Yes, Rural Community", "No")</f>
        <v>Yes, Rural Community</v>
      </c>
      <c r="E1232" s="41" t="str">
        <f>if(VLOOKUP($B1232,'Zip Codes Analysis'!$B:$K,4,false)&gt;1, "Yes, Low Income Community", "No")</f>
        <v>No</v>
      </c>
      <c r="F1232" s="43" t="str">
        <f t="shared" si="164"/>
        <v>Yes, Program Services Eligible</v>
      </c>
      <c r="G1232" s="43" t="str">
        <f t="shared" si="2"/>
        <v>Yes, Underserved Program Services Eligible</v>
      </c>
      <c r="H1232" s="52" t="b">
        <f t="shared" si="3"/>
        <v>1</v>
      </c>
      <c r="I1232" s="67" t="b">
        <v>1</v>
      </c>
      <c r="J1232" s="67" t="b">
        <v>1</v>
      </c>
      <c r="K1232" s="67" t="b">
        <v>0</v>
      </c>
      <c r="L1232" s="57" t="b">
        <v>0</v>
      </c>
      <c r="M1232" s="57" t="b">
        <v>0</v>
      </c>
      <c r="N1232" s="57" t="b">
        <v>0</v>
      </c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</row>
    <row r="1233">
      <c r="A1233" s="66"/>
      <c r="B1233" s="67">
        <v>93546.0</v>
      </c>
      <c r="C1233" s="42" t="str">
        <f>if(VLOOKUP($B1233,'Zip Codes Analysis'!$B:$K,2,false)=true, "Yes, Disadvantaged Community", "No")</f>
        <v>No</v>
      </c>
      <c r="D1233" s="42" t="str">
        <f>if(VLOOKUP($B1233,'Zip Codes Analysis'!$B:$K,3,false)&gt;1, "Yes, Rural Community", "No")</f>
        <v>Yes, Rural Community</v>
      </c>
      <c r="E1233" s="41" t="str">
        <f>if(VLOOKUP($B1233,'Zip Codes Analysis'!$B:$K,4,false)&gt;1, "Yes, Low Income Community", "No")</f>
        <v>No</v>
      </c>
      <c r="F1233" s="43" t="str">
        <f t="shared" si="164"/>
        <v>Yes, Program Services Eligible</v>
      </c>
      <c r="G1233" s="43" t="str">
        <f t="shared" si="2"/>
        <v>Yes, Underserved Program Services Eligible</v>
      </c>
      <c r="H1233" s="52" t="b">
        <f t="shared" si="3"/>
        <v>1</v>
      </c>
      <c r="I1233" s="67" t="b">
        <v>1</v>
      </c>
      <c r="J1233" s="67" t="b">
        <v>1</v>
      </c>
      <c r="K1233" s="67" t="b">
        <v>0</v>
      </c>
      <c r="L1233" s="57" t="b">
        <v>0</v>
      </c>
      <c r="M1233" s="57" t="b">
        <v>0</v>
      </c>
      <c r="N1233" s="57" t="b">
        <v>0</v>
      </c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</row>
    <row r="1234">
      <c r="A1234" s="66"/>
      <c r="B1234" s="67">
        <v>93549.0</v>
      </c>
      <c r="C1234" s="42" t="str">
        <f>if(VLOOKUP($B1234,'Zip Codes Analysis'!$B:$K,2,false)=true, "Yes, Disadvantaged Community", "No")</f>
        <v>No</v>
      </c>
      <c r="D1234" s="42" t="str">
        <f>if(VLOOKUP($B1234,'Zip Codes Analysis'!$B:$K,3,false)&gt;1, "Yes, Rural Community", "No")</f>
        <v>Yes, Rural Community</v>
      </c>
      <c r="E1234" s="41" t="str">
        <f>if(VLOOKUP($B1234,'Zip Codes Analysis'!$B:$K,4,false)&gt;1, "Yes, Low Income Community", "No")</f>
        <v>No</v>
      </c>
      <c r="F1234" s="43" t="str">
        <f t="shared" si="164"/>
        <v>Yes, Program Services Eligible</v>
      </c>
      <c r="G1234" s="43" t="str">
        <f t="shared" si="2"/>
        <v>Yes, Underserved Program Services Eligible</v>
      </c>
      <c r="H1234" s="52" t="b">
        <f t="shared" si="3"/>
        <v>1</v>
      </c>
      <c r="I1234" s="67" t="b">
        <v>1</v>
      </c>
      <c r="J1234" s="67" t="b">
        <v>1</v>
      </c>
      <c r="K1234" s="67" t="b">
        <v>0</v>
      </c>
      <c r="L1234" s="57" t="b">
        <v>0</v>
      </c>
      <c r="M1234" s="57" t="b">
        <v>0</v>
      </c>
      <c r="N1234" s="57" t="b">
        <v>0</v>
      </c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</row>
    <row r="1235">
      <c r="A1235" s="68"/>
      <c r="B1235" s="69">
        <v>93550.0</v>
      </c>
      <c r="C1235" s="41" t="str">
        <f>if(VLOOKUP($B1235,'Zip Codes Analysis'!$B:$K,2,false)=true, "Yes, Disadvantaged Community", "No")</f>
        <v>Yes, Disadvantaged Community</v>
      </c>
      <c r="D1235" s="42" t="str">
        <f>if(VLOOKUP($B1235,'Zip Codes Analysis'!$B:$K,3,false)&gt;1, "Yes, Rural Community", "No")</f>
        <v>Yes, Rural Community</v>
      </c>
      <c r="E1235" s="41" t="str">
        <f>if(VLOOKUP($B1235,'Zip Codes Analysis'!$B:$K,4,false)&gt;1, "Yes, Low Income Community", "No")</f>
        <v>Yes, Low Income Community</v>
      </c>
      <c r="F1235" s="43" t="str">
        <f t="shared" si="164"/>
        <v>Yes, Program Services Eligible</v>
      </c>
      <c r="G1235" s="43" t="str">
        <f t="shared" si="2"/>
        <v>Yes, Underserved Program Services Eligible</v>
      </c>
      <c r="H1235" s="40" t="b">
        <f t="shared" si="3"/>
        <v>1</v>
      </c>
      <c r="I1235" s="69" t="b">
        <v>1</v>
      </c>
      <c r="J1235" s="69" t="b">
        <v>1</v>
      </c>
      <c r="K1235" s="69" t="b">
        <v>1</v>
      </c>
      <c r="L1235" s="44" t="b">
        <v>0</v>
      </c>
      <c r="M1235" s="44" t="b">
        <v>0</v>
      </c>
      <c r="N1235" s="44" t="b">
        <v>0</v>
      </c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</row>
    <row r="1236">
      <c r="A1236" s="68"/>
      <c r="B1236" s="69">
        <v>93551.0</v>
      </c>
      <c r="C1236" s="41" t="str">
        <f>if(VLOOKUP($B1236,'Zip Codes Analysis'!$B:$K,2,false)=true, "Yes, Disadvantaged Community", "No")</f>
        <v>Yes, Disadvantaged Community</v>
      </c>
      <c r="D1236" s="42" t="str">
        <f>if(VLOOKUP($B1236,'Zip Codes Analysis'!$B:$K,3,false)&gt;1, "Yes, Rural Community", "No")</f>
        <v>No</v>
      </c>
      <c r="E1236" s="41" t="str">
        <f>if(VLOOKUP($B1236,'Zip Codes Analysis'!$B:$K,4,false)&gt;1, "Yes, Low Income Community", "No")</f>
        <v>No</v>
      </c>
      <c r="F1236" s="43" t="str">
        <f t="shared" si="164"/>
        <v>Yes, Program Services Eligible</v>
      </c>
      <c r="G1236" s="43" t="str">
        <f t="shared" si="2"/>
        <v>Yes, Underserved Program Services Eligible</v>
      </c>
      <c r="H1236" s="40" t="b">
        <f t="shared" si="3"/>
        <v>1</v>
      </c>
      <c r="I1236" s="69" t="b">
        <v>1</v>
      </c>
      <c r="J1236" s="69" t="b">
        <v>1</v>
      </c>
      <c r="K1236" s="69" t="b">
        <v>1</v>
      </c>
      <c r="L1236" s="44" t="b">
        <v>0</v>
      </c>
      <c r="M1236" s="44" t="b">
        <v>0</v>
      </c>
      <c r="N1236" s="44" t="b">
        <v>0</v>
      </c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</row>
    <row r="1237">
      <c r="A1237" s="68"/>
      <c r="B1237" s="69">
        <v>93552.0</v>
      </c>
      <c r="C1237" s="41" t="str">
        <f>if(VLOOKUP($B1237,'Zip Codes Analysis'!$B:$K,2,false)=true, "Yes, Disadvantaged Community", "No")</f>
        <v>Yes, Disadvantaged Community</v>
      </c>
      <c r="D1237" s="42" t="str">
        <f>if(VLOOKUP($B1237,'Zip Codes Analysis'!$B:$K,3,false)&gt;1, "Yes, Rural Community", "No")</f>
        <v>No</v>
      </c>
      <c r="E1237" s="41" t="str">
        <f>if(VLOOKUP($B1237,'Zip Codes Analysis'!$B:$K,4,false)&gt;1, "Yes, Low Income Community", "No")</f>
        <v>No</v>
      </c>
      <c r="F1237" s="43" t="str">
        <f t="shared" si="164"/>
        <v>Yes, Program Services Eligible</v>
      </c>
      <c r="G1237" s="43" t="str">
        <f t="shared" si="2"/>
        <v>Yes, Underserved Program Services Eligible</v>
      </c>
      <c r="H1237" s="40" t="b">
        <f t="shared" si="3"/>
        <v>1</v>
      </c>
      <c r="I1237" s="69" t="b">
        <v>1</v>
      </c>
      <c r="J1237" s="69" t="b">
        <v>1</v>
      </c>
      <c r="K1237" s="69" t="b">
        <v>1</v>
      </c>
      <c r="L1237" s="44" t="b">
        <v>0</v>
      </c>
      <c r="M1237" s="44" t="b">
        <v>0</v>
      </c>
      <c r="N1237" s="44" t="b">
        <v>0</v>
      </c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</row>
    <row r="1238">
      <c r="A1238" s="68"/>
      <c r="B1238" s="69">
        <v>93553.0</v>
      </c>
      <c r="C1238" s="41" t="str">
        <f>if(VLOOKUP($B1238,'Zip Codes Analysis'!$B:$K,2,false)=true, "Yes, Disadvantaged Community", "No")</f>
        <v>Yes, Disadvantaged Community</v>
      </c>
      <c r="D1238" s="42" t="str">
        <f>if(VLOOKUP($B1238,'Zip Codes Analysis'!$B:$K,3,false)&gt;1, "Yes, Rural Community", "No")</f>
        <v>Yes, Rural Community</v>
      </c>
      <c r="E1238" s="41" t="str">
        <f>if(VLOOKUP($B1238,'Zip Codes Analysis'!$B:$K,4,false)&gt;1, "Yes, Low Income Community", "No")</f>
        <v>No</v>
      </c>
      <c r="F1238" s="43" t="str">
        <f t="shared" si="164"/>
        <v>Yes, Program Services Eligible</v>
      </c>
      <c r="G1238" s="43" t="str">
        <f t="shared" si="2"/>
        <v>Yes, Underserved Program Services Eligible</v>
      </c>
      <c r="H1238" s="40" t="b">
        <f t="shared" si="3"/>
        <v>1</v>
      </c>
      <c r="I1238" s="69" t="b">
        <v>1</v>
      </c>
      <c r="J1238" s="69" t="b">
        <v>1</v>
      </c>
      <c r="K1238" s="69" t="b">
        <v>0</v>
      </c>
      <c r="L1238" s="44" t="b">
        <v>0</v>
      </c>
      <c r="M1238" s="44" t="b">
        <v>0</v>
      </c>
      <c r="N1238" s="44" t="b">
        <v>0</v>
      </c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</row>
    <row r="1239">
      <c r="A1239" s="68"/>
      <c r="B1239" s="69">
        <v>93554.0</v>
      </c>
      <c r="C1239" s="41" t="str">
        <f>if(VLOOKUP($B1239,'Zip Codes Analysis'!$B:$K,2,false)=true, "Yes, Disadvantaged Community", "No")</f>
        <v>Yes, Disadvantaged Community</v>
      </c>
      <c r="D1239" s="42" t="str">
        <f>if(VLOOKUP($B1239,'Zip Codes Analysis'!$B:$K,3,false)&gt;1, "Yes, Rural Community", "No")</f>
        <v>Yes, Rural Community</v>
      </c>
      <c r="E1239" s="41" t="str">
        <f>if(VLOOKUP($B1239,'Zip Codes Analysis'!$B:$K,4,false)&gt;1, "Yes, Low Income Community", "No")</f>
        <v>No</v>
      </c>
      <c r="F1239" s="43" t="str">
        <f t="shared" si="164"/>
        <v>Yes, Program Services Eligible</v>
      </c>
      <c r="G1239" s="43" t="str">
        <f t="shared" si="2"/>
        <v>Yes, Underserved Program Services Eligible</v>
      </c>
      <c r="H1239" s="40" t="b">
        <f t="shared" si="3"/>
        <v>1</v>
      </c>
      <c r="I1239" s="69" t="b">
        <v>1</v>
      </c>
      <c r="J1239" s="69" t="b">
        <v>1</v>
      </c>
      <c r="K1239" s="69" t="b">
        <v>0</v>
      </c>
      <c r="L1239" s="44" t="b">
        <v>0</v>
      </c>
      <c r="M1239" s="44" t="b">
        <v>0</v>
      </c>
      <c r="N1239" s="44" t="b">
        <v>0</v>
      </c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</row>
    <row r="1240">
      <c r="A1240" s="66"/>
      <c r="B1240" s="67">
        <v>93555.0</v>
      </c>
      <c r="C1240" s="42" t="str">
        <f>if(VLOOKUP($B1240,'Zip Codes Analysis'!$B:$K,2,false)=true, "Yes, Disadvantaged Community", "No")</f>
        <v>No</v>
      </c>
      <c r="D1240" s="42" t="str">
        <f>if(VLOOKUP($B1240,'Zip Codes Analysis'!$B:$K,3,false)&gt;1, "Yes, Rural Community", "No")</f>
        <v>Yes, Rural Community</v>
      </c>
      <c r="E1240" s="41" t="str">
        <f>if(VLOOKUP($B1240,'Zip Codes Analysis'!$B:$K,4,false)&gt;1, "Yes, Low Income Community", "No")</f>
        <v>No</v>
      </c>
      <c r="F1240" s="43" t="str">
        <f t="shared" si="164"/>
        <v>Yes, Program Services Eligible</v>
      </c>
      <c r="G1240" s="43" t="str">
        <f t="shared" si="2"/>
        <v>Yes, Underserved Program Services Eligible</v>
      </c>
      <c r="H1240" s="52" t="b">
        <f t="shared" si="3"/>
        <v>1</v>
      </c>
      <c r="I1240" s="67" t="b">
        <v>1</v>
      </c>
      <c r="J1240" s="67" t="b">
        <v>1</v>
      </c>
      <c r="K1240" s="67" t="b">
        <v>0</v>
      </c>
      <c r="L1240" s="57" t="b">
        <v>0</v>
      </c>
      <c r="M1240" s="57" t="b">
        <v>0</v>
      </c>
      <c r="N1240" s="57" t="b">
        <v>0</v>
      </c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</row>
    <row r="1241">
      <c r="A1241" s="66"/>
      <c r="B1241" s="67">
        <v>93556.0</v>
      </c>
      <c r="C1241" s="42" t="str">
        <f>if(VLOOKUP($B1241,'Zip Codes Analysis'!$B:$K,2,false)=true, "Yes, Disadvantaged Community", "No")</f>
        <v>No</v>
      </c>
      <c r="D1241" s="42" t="str">
        <f>if(VLOOKUP($B1241,'Zip Codes Analysis'!$B:$K,3,false)&gt;1, "Yes, Rural Community", "No")</f>
        <v>Yes, Rural Community</v>
      </c>
      <c r="E1241" s="41" t="str">
        <f>if(VLOOKUP($B1241,'Zip Codes Analysis'!$B:$K,4,false)&gt;1, "Yes, Low Income Community", "No")</f>
        <v>No</v>
      </c>
      <c r="F1241" s="43" t="str">
        <f t="shared" si="164"/>
        <v>Yes, Program Services Eligible</v>
      </c>
      <c r="G1241" s="43" t="str">
        <f t="shared" si="2"/>
        <v>Yes, Underserved Program Services Eligible</v>
      </c>
      <c r="H1241" s="52" t="b">
        <f t="shared" si="3"/>
        <v>1</v>
      </c>
      <c r="I1241" s="67" t="b">
        <v>1</v>
      </c>
      <c r="J1241" s="67" t="b">
        <v>1</v>
      </c>
      <c r="K1241" s="67" t="b">
        <v>0</v>
      </c>
      <c r="L1241" s="57" t="b">
        <v>0</v>
      </c>
      <c r="M1241" s="57" t="b">
        <v>0</v>
      </c>
      <c r="N1241" s="57" t="b">
        <v>0</v>
      </c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</row>
    <row r="1242">
      <c r="A1242" s="66"/>
      <c r="B1242" s="67">
        <v>93558.0</v>
      </c>
      <c r="C1242" s="42" t="str">
        <f>if(VLOOKUP($B1242,'Zip Codes Analysis'!$B:$K,2,false)=true, "Yes, Disadvantaged Community", "No")</f>
        <v>No</v>
      </c>
      <c r="D1242" s="42" t="str">
        <f>if(VLOOKUP($B1242,'Zip Codes Analysis'!$B:$K,3,false)&gt;1, "Yes, Rural Community", "No")</f>
        <v>Yes, Rural Community</v>
      </c>
      <c r="E1242" s="41" t="str">
        <f>if(VLOOKUP($B1242,'Zip Codes Analysis'!$B:$K,4,false)&gt;1, "Yes, Low Income Community", "No")</f>
        <v>No</v>
      </c>
      <c r="F1242" s="43" t="str">
        <f t="shared" si="164"/>
        <v>Yes, Program Services Eligible</v>
      </c>
      <c r="G1242" s="43" t="str">
        <f t="shared" si="2"/>
        <v>Yes, Underserved Program Services Eligible</v>
      </c>
      <c r="H1242" s="52" t="b">
        <f t="shared" si="3"/>
        <v>1</v>
      </c>
      <c r="I1242" s="67" t="b">
        <v>1</v>
      </c>
      <c r="J1242" s="67" t="b">
        <v>1</v>
      </c>
      <c r="K1242" s="67" t="b">
        <v>0</v>
      </c>
      <c r="L1242" s="57" t="b">
        <v>0</v>
      </c>
      <c r="M1242" s="57" t="b">
        <v>0</v>
      </c>
      <c r="N1242" s="57" t="b">
        <v>0</v>
      </c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</row>
    <row r="1243">
      <c r="A1243" s="66"/>
      <c r="B1243" s="67">
        <v>93560.0</v>
      </c>
      <c r="C1243" s="42" t="str">
        <f>if(VLOOKUP($B1243,'Zip Codes Analysis'!$B:$K,2,false)=true, "Yes, Disadvantaged Community", "No")</f>
        <v>No</v>
      </c>
      <c r="D1243" s="42" t="str">
        <f>if(VLOOKUP($B1243,'Zip Codes Analysis'!$B:$K,3,false)&gt;1, "Yes, Rural Community", "No")</f>
        <v>Yes, Rural Community</v>
      </c>
      <c r="E1243" s="41" t="str">
        <f>if(VLOOKUP($B1243,'Zip Codes Analysis'!$B:$K,4,false)&gt;1, "Yes, Low Income Community", "No")</f>
        <v>No</v>
      </c>
      <c r="F1243" s="43" t="str">
        <f t="shared" si="164"/>
        <v>Yes, Program Services Eligible</v>
      </c>
      <c r="G1243" s="43" t="str">
        <f t="shared" si="2"/>
        <v>Yes, Underserved Program Services Eligible</v>
      </c>
      <c r="H1243" s="52" t="b">
        <f t="shared" si="3"/>
        <v>1</v>
      </c>
      <c r="I1243" s="67" t="b">
        <v>1</v>
      </c>
      <c r="J1243" s="67" t="b">
        <v>1</v>
      </c>
      <c r="K1243" s="67" t="b">
        <v>1</v>
      </c>
      <c r="L1243" s="57" t="b">
        <v>0</v>
      </c>
      <c r="M1243" s="57" t="b">
        <v>1</v>
      </c>
      <c r="N1243" s="57" t="b">
        <v>0</v>
      </c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</row>
    <row r="1244">
      <c r="A1244" s="66"/>
      <c r="B1244" s="67">
        <v>93561.0</v>
      </c>
      <c r="C1244" s="42" t="str">
        <f>if(VLOOKUP($B1244,'Zip Codes Analysis'!$B:$K,2,false)=true, "Yes, Disadvantaged Community", "No")</f>
        <v>No</v>
      </c>
      <c r="D1244" s="42" t="str">
        <f>if(VLOOKUP($B1244,'Zip Codes Analysis'!$B:$K,3,false)&gt;1, "Yes, Rural Community", "No")</f>
        <v>Yes, Rural Community</v>
      </c>
      <c r="E1244" s="41" t="str">
        <f>if(VLOOKUP($B1244,'Zip Codes Analysis'!$B:$K,4,false)&gt;1, "Yes, Low Income Community", "No")</f>
        <v>No</v>
      </c>
      <c r="F1244" s="43" t="str">
        <f t="shared" si="164"/>
        <v>Yes, Program Services Eligible</v>
      </c>
      <c r="G1244" s="43" t="str">
        <f t="shared" si="2"/>
        <v>Yes, Underserved Program Services Eligible</v>
      </c>
      <c r="H1244" s="52" t="b">
        <f t="shared" si="3"/>
        <v>1</v>
      </c>
      <c r="I1244" s="67" t="b">
        <v>1</v>
      </c>
      <c r="J1244" s="67" t="b">
        <v>1</v>
      </c>
      <c r="K1244" s="67" t="b">
        <v>1</v>
      </c>
      <c r="L1244" s="57" t="b">
        <v>0</v>
      </c>
      <c r="M1244" s="57" t="b">
        <v>1</v>
      </c>
      <c r="N1244" s="57" t="b">
        <v>0</v>
      </c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</row>
    <row r="1245">
      <c r="A1245" s="66"/>
      <c r="B1245" s="67">
        <v>93562.0</v>
      </c>
      <c r="C1245" s="42" t="str">
        <f>if(VLOOKUP($B1245,'Zip Codes Analysis'!$B:$K,2,false)=true, "Yes, Disadvantaged Community", "No")</f>
        <v>No</v>
      </c>
      <c r="D1245" s="42" t="str">
        <f>if(VLOOKUP($B1245,'Zip Codes Analysis'!$B:$K,3,false)&gt;1, "Yes, Rural Community", "No")</f>
        <v>Yes, Rural Community</v>
      </c>
      <c r="E1245" s="41" t="str">
        <f>if(VLOOKUP($B1245,'Zip Codes Analysis'!$B:$K,4,false)&gt;1, "Yes, Low Income Community", "No")</f>
        <v>No</v>
      </c>
      <c r="F1245" s="43" t="str">
        <f t="shared" si="164"/>
        <v>Yes, Program Services Eligible</v>
      </c>
      <c r="G1245" s="43" t="str">
        <f t="shared" si="2"/>
        <v>Yes, Underserved Program Services Eligible</v>
      </c>
      <c r="H1245" s="52" t="b">
        <f t="shared" si="3"/>
        <v>1</v>
      </c>
      <c r="I1245" s="67" t="b">
        <v>1</v>
      </c>
      <c r="J1245" s="67" t="b">
        <v>1</v>
      </c>
      <c r="K1245" s="67" t="b">
        <v>0</v>
      </c>
      <c r="L1245" s="57" t="b">
        <v>0</v>
      </c>
      <c r="M1245" s="57" t="b">
        <v>0</v>
      </c>
      <c r="N1245" s="57" t="b">
        <v>0</v>
      </c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</row>
    <row r="1246">
      <c r="A1246" s="66"/>
      <c r="B1246" s="67">
        <v>93563.0</v>
      </c>
      <c r="C1246" s="42" t="str">
        <f>if(VLOOKUP($B1246,'Zip Codes Analysis'!$B:$K,2,false)=true, "Yes, Disadvantaged Community", "No")</f>
        <v>No</v>
      </c>
      <c r="D1246" s="42" t="str">
        <f>if(VLOOKUP($B1246,'Zip Codes Analysis'!$B:$K,3,false)&gt;1, "Yes, Rural Community", "No")</f>
        <v>Yes, Rural Community</v>
      </c>
      <c r="E1246" s="41" t="str">
        <f>if(VLOOKUP($B1246,'Zip Codes Analysis'!$B:$K,4,false)&gt;1, "Yes, Low Income Community", "No")</f>
        <v>No</v>
      </c>
      <c r="F1246" s="43" t="str">
        <f t="shared" si="164"/>
        <v>Yes, Program Services Eligible</v>
      </c>
      <c r="G1246" s="43" t="str">
        <f t="shared" si="2"/>
        <v>Yes, Underserved Program Services Eligible</v>
      </c>
      <c r="H1246" s="52" t="b">
        <f t="shared" si="3"/>
        <v>1</v>
      </c>
      <c r="I1246" s="67" t="b">
        <v>1</v>
      </c>
      <c r="J1246" s="67" t="b">
        <v>1</v>
      </c>
      <c r="K1246" s="67" t="b">
        <v>0</v>
      </c>
      <c r="L1246" s="57" t="b">
        <v>0</v>
      </c>
      <c r="M1246" s="57" t="b">
        <v>0</v>
      </c>
      <c r="N1246" s="57" t="b">
        <v>0</v>
      </c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</row>
    <row r="1247">
      <c r="A1247" s="66"/>
      <c r="B1247" s="67">
        <v>93581.0</v>
      </c>
      <c r="C1247" s="42" t="str">
        <f>if(VLOOKUP($B1247,'Zip Codes Analysis'!$B:$K,2,false)=true, "Yes, Disadvantaged Community", "No")</f>
        <v>No</v>
      </c>
      <c r="D1247" s="42" t="str">
        <f>if(VLOOKUP($B1247,'Zip Codes Analysis'!$B:$K,3,false)&gt;1, "Yes, Rural Community", "No")</f>
        <v>Yes, Rural Community</v>
      </c>
      <c r="E1247" s="41" t="str">
        <f>if(VLOOKUP($B1247,'Zip Codes Analysis'!$B:$K,4,false)&gt;1, "Yes, Low Income Community", "No")</f>
        <v>No</v>
      </c>
      <c r="F1247" s="43" t="str">
        <f t="shared" si="164"/>
        <v>Yes, Program Services Eligible</v>
      </c>
      <c r="G1247" s="43" t="str">
        <f t="shared" si="2"/>
        <v>Yes, Underserved Program Services Eligible</v>
      </c>
      <c r="H1247" s="52" t="b">
        <f t="shared" si="3"/>
        <v>1</v>
      </c>
      <c r="I1247" s="67" t="b">
        <v>1</v>
      </c>
      <c r="J1247" s="67" t="b">
        <v>1</v>
      </c>
      <c r="K1247" s="67" t="b">
        <v>0</v>
      </c>
      <c r="L1247" s="57" t="b">
        <v>0</v>
      </c>
      <c r="M1247" s="57" t="b">
        <v>0</v>
      </c>
      <c r="N1247" s="57" t="b">
        <v>0</v>
      </c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</row>
    <row r="1248">
      <c r="A1248" s="68"/>
      <c r="B1248" s="69">
        <v>93584.0</v>
      </c>
      <c r="C1248" s="41" t="str">
        <f>if(VLOOKUP($B1248,'Zip Codes Analysis'!$B:$K,2,false)=true, "Yes, Disadvantaged Community", "No")</f>
        <v>Yes, Disadvantaged Community</v>
      </c>
      <c r="D1248" s="42" t="str">
        <f>if(VLOOKUP($B1248,'Zip Codes Analysis'!$B:$K,3,false)&gt;1, "Yes, Rural Community", "No")</f>
        <v>No</v>
      </c>
      <c r="E1248" s="41" t="str">
        <f>if(VLOOKUP($B1248,'Zip Codes Analysis'!$B:$K,4,false)&gt;1, "Yes, Low Income Community", "No")</f>
        <v>No</v>
      </c>
      <c r="F1248" s="43" t="str">
        <f t="shared" si="164"/>
        <v>Yes, Program Services Eligible</v>
      </c>
      <c r="G1248" s="43" t="str">
        <f t="shared" si="2"/>
        <v>Yes, Underserved Program Services Eligible</v>
      </c>
      <c r="H1248" s="40" t="b">
        <f t="shared" si="3"/>
        <v>1</v>
      </c>
      <c r="I1248" s="69" t="b">
        <v>1</v>
      </c>
      <c r="J1248" s="69" t="b">
        <v>1</v>
      </c>
      <c r="K1248" s="69" t="b">
        <v>0</v>
      </c>
      <c r="L1248" s="44" t="b">
        <v>0</v>
      </c>
      <c r="M1248" s="44" t="b">
        <v>0</v>
      </c>
      <c r="N1248" s="44" t="b">
        <v>0</v>
      </c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</row>
    <row r="1249">
      <c r="A1249" s="65"/>
      <c r="B1249" s="62">
        <v>93585.0</v>
      </c>
      <c r="C1249" s="16" t="str">
        <f>if(VLOOKUP($B1249,'Zip Codes Analysis'!$B:$K,2,false)=true, "Yes, Disadvantaged Community", "No")</f>
        <v>No</v>
      </c>
      <c r="D1249" s="41" t="str">
        <f>if(VLOOKUP($B1249,'Zip Codes Analysis'!$B:$K,3,false)&gt;1, "Yes, Rural Community", "No")</f>
        <v>No</v>
      </c>
      <c r="E1249" s="41" t="str">
        <f>if(VLOOKUP($B1249,'Zip Codes Analysis'!$B:$K,4,false)&gt;1, "Yes, Low Income Community", "No")</f>
        <v>No</v>
      </c>
      <c r="F1249" s="43" t="str">
        <f>If(AND(J1249=FALSE,K1249=FALSE), "No","Yes, Program Service Eligible")</f>
        <v>No</v>
      </c>
      <c r="G1249" s="43" t="str">
        <f t="shared" si="2"/>
        <v>No</v>
      </c>
      <c r="H1249" s="34" t="b">
        <f t="shared" si="3"/>
        <v>0</v>
      </c>
      <c r="I1249" s="62" t="b">
        <v>0</v>
      </c>
      <c r="J1249" s="62" t="b">
        <v>0</v>
      </c>
      <c r="K1249" s="62" t="b">
        <v>0</v>
      </c>
      <c r="L1249" s="56" t="b">
        <v>0</v>
      </c>
      <c r="M1249" s="56" t="b">
        <v>0</v>
      </c>
      <c r="N1249" s="56" t="b">
        <v>0</v>
      </c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</row>
    <row r="1250">
      <c r="A1250" s="66"/>
      <c r="B1250" s="67">
        <v>93586.0</v>
      </c>
      <c r="C1250" s="42" t="str">
        <f>if(VLOOKUP($B1250,'Zip Codes Analysis'!$B:$K,2,false)=true, "Yes, Disadvantaged Community", "No")</f>
        <v>No</v>
      </c>
      <c r="D1250" s="42" t="str">
        <f>if(VLOOKUP($B1250,'Zip Codes Analysis'!$B:$K,3,false)&gt;1, "Yes, Rural Community", "No")</f>
        <v>No</v>
      </c>
      <c r="E1250" s="41" t="str">
        <f>if(VLOOKUP($B1250,'Zip Codes Analysis'!$B:$K,4,false)&gt;1, "Yes, Low Income Community", "No")</f>
        <v>No</v>
      </c>
      <c r="F1250" s="43" t="str">
        <f>If(AND(J1250=FALSE,K1250=FALSE), "No","Yes, Program Services Eligible")</f>
        <v>Yes, Program Services Eligible</v>
      </c>
      <c r="G1250" s="43" t="str">
        <f t="shared" si="2"/>
        <v>No</v>
      </c>
      <c r="H1250" s="52" t="b">
        <f t="shared" si="3"/>
        <v>0</v>
      </c>
      <c r="I1250" s="67" t="b">
        <v>0</v>
      </c>
      <c r="J1250" s="67" t="b">
        <v>1</v>
      </c>
      <c r="K1250" s="67" t="b">
        <v>0</v>
      </c>
      <c r="L1250" s="57" t="b">
        <v>0</v>
      </c>
      <c r="M1250" s="57" t="b">
        <v>0</v>
      </c>
      <c r="N1250" s="57" t="b">
        <v>0</v>
      </c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</row>
    <row r="1251">
      <c r="A1251" s="65"/>
      <c r="B1251" s="62">
        <v>93590.0</v>
      </c>
      <c r="C1251" s="16" t="str">
        <f>if(VLOOKUP($B1251,'Zip Codes Analysis'!$B:$K,2,false)=true, "Yes, Disadvantaged Community", "No")</f>
        <v>No</v>
      </c>
      <c r="D1251" s="41" t="str">
        <f>if(VLOOKUP($B1251,'Zip Codes Analysis'!$B:$K,3,false)&gt;1, "Yes, Rural Community", "No")</f>
        <v>No</v>
      </c>
      <c r="E1251" s="41" t="str">
        <f>if(VLOOKUP($B1251,'Zip Codes Analysis'!$B:$K,4,false)&gt;1, "Yes, Low Income Community", "No")</f>
        <v>No</v>
      </c>
      <c r="F1251" s="43" t="str">
        <f>If(AND(J1251=FALSE,K1251=FALSE), "No","Yes, Program Service Eligible")</f>
        <v>No</v>
      </c>
      <c r="G1251" s="43" t="str">
        <f t="shared" si="2"/>
        <v>No</v>
      </c>
      <c r="H1251" s="34" t="b">
        <f t="shared" si="3"/>
        <v>0</v>
      </c>
      <c r="I1251" s="62" t="b">
        <v>0</v>
      </c>
      <c r="J1251" s="62" t="b">
        <v>0</v>
      </c>
      <c r="K1251" s="62" t="b">
        <v>0</v>
      </c>
      <c r="L1251" s="56" t="b">
        <v>0</v>
      </c>
      <c r="M1251" s="56" t="b">
        <v>0</v>
      </c>
      <c r="N1251" s="56" t="b">
        <v>0</v>
      </c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</row>
    <row r="1252">
      <c r="A1252" s="68"/>
      <c r="B1252" s="69">
        <v>93591.0</v>
      </c>
      <c r="C1252" s="41" t="str">
        <f>if(VLOOKUP($B1252,'Zip Codes Analysis'!$B:$K,2,false)=true, "Yes, Disadvantaged Community", "No")</f>
        <v>Yes, Disadvantaged Community</v>
      </c>
      <c r="D1252" s="42" t="str">
        <f>if(VLOOKUP($B1252,'Zip Codes Analysis'!$B:$K,3,false)&gt;1, "Yes, Rural Community", "No")</f>
        <v>Yes, Rural Community</v>
      </c>
      <c r="E1252" s="41" t="str">
        <f>if(VLOOKUP($B1252,'Zip Codes Analysis'!$B:$K,4,false)&gt;1, "Yes, Low Income Community", "No")</f>
        <v>No</v>
      </c>
      <c r="F1252" s="43" t="str">
        <f t="shared" ref="F1252:F1255" si="165">If(AND(J1252=FALSE,K1252=FALSE), "No","Yes, Program Services Eligible")</f>
        <v>Yes, Program Services Eligible</v>
      </c>
      <c r="G1252" s="43" t="str">
        <f t="shared" si="2"/>
        <v>Yes, Underserved Program Services Eligible</v>
      </c>
      <c r="H1252" s="40" t="b">
        <f t="shared" si="3"/>
        <v>1</v>
      </c>
      <c r="I1252" s="69" t="b">
        <v>1</v>
      </c>
      <c r="J1252" s="69" t="b">
        <v>1</v>
      </c>
      <c r="K1252" s="69" t="b">
        <v>1</v>
      </c>
      <c r="L1252" s="44" t="b">
        <v>0</v>
      </c>
      <c r="M1252" s="44" t="b">
        <v>0</v>
      </c>
      <c r="N1252" s="44" t="b">
        <v>0</v>
      </c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</row>
    <row r="1253">
      <c r="A1253" s="66"/>
      <c r="B1253" s="67">
        <v>93592.0</v>
      </c>
      <c r="C1253" s="42" t="str">
        <f>if(VLOOKUP($B1253,'Zip Codes Analysis'!$B:$K,2,false)=true, "Yes, Disadvantaged Community", "No")</f>
        <v>No</v>
      </c>
      <c r="D1253" s="42" t="str">
        <f>if(VLOOKUP($B1253,'Zip Codes Analysis'!$B:$K,3,false)&gt;1, "Yes, Rural Community", "No")</f>
        <v>Yes, Rural Community</v>
      </c>
      <c r="E1253" s="41" t="str">
        <f>if(VLOOKUP($B1253,'Zip Codes Analysis'!$B:$K,4,false)&gt;1, "Yes, Low Income Community", "No")</f>
        <v>No</v>
      </c>
      <c r="F1253" s="43" t="str">
        <f t="shared" si="165"/>
        <v>Yes, Program Services Eligible</v>
      </c>
      <c r="G1253" s="43" t="str">
        <f t="shared" si="2"/>
        <v>Yes, Underserved Program Services Eligible</v>
      </c>
      <c r="H1253" s="52" t="b">
        <f t="shared" si="3"/>
        <v>1</v>
      </c>
      <c r="I1253" s="67" t="b">
        <v>1</v>
      </c>
      <c r="J1253" s="67" t="b">
        <v>1</v>
      </c>
      <c r="K1253" s="67" t="b">
        <v>0</v>
      </c>
      <c r="L1253" s="57" t="b">
        <v>0</v>
      </c>
      <c r="M1253" s="57" t="b">
        <v>0</v>
      </c>
      <c r="N1253" s="57" t="b">
        <v>0</v>
      </c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</row>
    <row r="1254">
      <c r="A1254" s="66"/>
      <c r="B1254" s="67">
        <v>93596.0</v>
      </c>
      <c r="C1254" s="42" t="str">
        <f>if(VLOOKUP($B1254,'Zip Codes Analysis'!$B:$K,2,false)=true, "Yes, Disadvantaged Community", "No")</f>
        <v>No</v>
      </c>
      <c r="D1254" s="42" t="str">
        <f>if(VLOOKUP($B1254,'Zip Codes Analysis'!$B:$K,3,false)&gt;1, "Yes, Rural Community", "No")</f>
        <v>Yes, Rural Community</v>
      </c>
      <c r="E1254" s="41" t="str">
        <f>if(VLOOKUP($B1254,'Zip Codes Analysis'!$B:$K,4,false)&gt;1, "Yes, Low Income Community", "No")</f>
        <v>No</v>
      </c>
      <c r="F1254" s="43" t="str">
        <f t="shared" si="165"/>
        <v>Yes, Program Services Eligible</v>
      </c>
      <c r="G1254" s="43" t="str">
        <f t="shared" si="2"/>
        <v>Yes, Underserved Program Services Eligible</v>
      </c>
      <c r="H1254" s="52" t="b">
        <f t="shared" si="3"/>
        <v>1</v>
      </c>
      <c r="I1254" s="67" t="b">
        <v>1</v>
      </c>
      <c r="J1254" s="67" t="b">
        <v>1</v>
      </c>
      <c r="K1254" s="67" t="b">
        <v>0</v>
      </c>
      <c r="L1254" s="57" t="b">
        <v>0</v>
      </c>
      <c r="M1254" s="57" t="b">
        <v>0</v>
      </c>
      <c r="N1254" s="57" t="b">
        <v>0</v>
      </c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</row>
    <row r="1255">
      <c r="A1255" s="66"/>
      <c r="B1255" s="67">
        <v>93599.0</v>
      </c>
      <c r="C1255" s="42" t="str">
        <f>if(VLOOKUP($B1255,'Zip Codes Analysis'!$B:$K,2,false)=true, "Yes, Disadvantaged Community", "No")</f>
        <v>No</v>
      </c>
      <c r="D1255" s="42" t="str">
        <f>if(VLOOKUP($B1255,'Zip Codes Analysis'!$B:$K,3,false)&gt;1, "Yes, Rural Community", "No")</f>
        <v>Yes, Rural Community</v>
      </c>
      <c r="E1255" s="41" t="str">
        <f>if(VLOOKUP($B1255,'Zip Codes Analysis'!$B:$K,4,false)&gt;1, "Yes, Low Income Community", "No")</f>
        <v>No</v>
      </c>
      <c r="F1255" s="43" t="str">
        <f t="shared" si="165"/>
        <v>Yes, Program Services Eligible</v>
      </c>
      <c r="G1255" s="43" t="str">
        <f t="shared" si="2"/>
        <v>Yes, Underserved Program Services Eligible</v>
      </c>
      <c r="H1255" s="52" t="b">
        <f t="shared" si="3"/>
        <v>1</v>
      </c>
      <c r="I1255" s="67" t="b">
        <v>1</v>
      </c>
      <c r="J1255" s="67" t="b">
        <v>1</v>
      </c>
      <c r="K1255" s="67" t="b">
        <v>1</v>
      </c>
      <c r="L1255" s="57" t="b">
        <v>0</v>
      </c>
      <c r="M1255" s="57" t="b">
        <v>0</v>
      </c>
      <c r="N1255" s="57" t="b">
        <v>0</v>
      </c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</row>
    <row r="1256">
      <c r="A1256" s="65"/>
      <c r="B1256" s="62">
        <v>93603.0</v>
      </c>
      <c r="C1256" s="16" t="str">
        <f>if(VLOOKUP($B1256,'Zip Codes Analysis'!$B:$K,2,false)=true, "Yes, Disadvantaged Community", "No")</f>
        <v>No</v>
      </c>
      <c r="D1256" s="41" t="str">
        <f>if(VLOOKUP($B1256,'Zip Codes Analysis'!$B:$K,3,false)&gt;1, "Yes, Rural Community", "No")</f>
        <v>Yes, Rural Community</v>
      </c>
      <c r="E1256" s="41" t="str">
        <f>if(VLOOKUP($B1256,'Zip Codes Analysis'!$B:$K,4,false)&gt;1, "Yes, Low Income Community", "No")</f>
        <v>No</v>
      </c>
      <c r="F1256" s="43" t="str">
        <f>If(AND(J1256=FALSE,K1256=FALSE), "No","Yes, Program Service Eligible")</f>
        <v>No</v>
      </c>
      <c r="G1256" s="43" t="str">
        <f t="shared" si="2"/>
        <v>Yes, Underserved Program Services Eligible</v>
      </c>
      <c r="H1256" s="34" t="b">
        <f t="shared" si="3"/>
        <v>1</v>
      </c>
      <c r="I1256" s="62" t="b">
        <v>1</v>
      </c>
      <c r="J1256" s="62" t="b">
        <v>0</v>
      </c>
      <c r="K1256" s="62" t="b">
        <v>0</v>
      </c>
      <c r="L1256" s="56" t="b">
        <v>0</v>
      </c>
      <c r="M1256" s="56" t="b">
        <v>1</v>
      </c>
      <c r="N1256" s="56" t="b">
        <v>0</v>
      </c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</row>
    <row r="1257">
      <c r="A1257" s="68"/>
      <c r="B1257" s="69">
        <v>93615.0</v>
      </c>
      <c r="C1257" s="41" t="str">
        <f>if(VLOOKUP($B1257,'Zip Codes Analysis'!$B:$K,2,false)=true, "Yes, Disadvantaged Community", "No")</f>
        <v>Yes, Disadvantaged Community</v>
      </c>
      <c r="D1257" s="42" t="str">
        <f>if(VLOOKUP($B1257,'Zip Codes Analysis'!$B:$K,3,false)&gt;1, "Yes, Rural Community", "No")</f>
        <v>Yes, Rural Community</v>
      </c>
      <c r="E1257" s="41" t="str">
        <f>if(VLOOKUP($B1257,'Zip Codes Analysis'!$B:$K,4,false)&gt;1, "Yes, Low Income Community", "No")</f>
        <v>No</v>
      </c>
      <c r="F1257" s="43" t="str">
        <f t="shared" ref="F1257:F1263" si="166">If(AND(J1257=FALSE,K1257=FALSE), "No","Yes, Program Services Eligible")</f>
        <v>Yes, Program Services Eligible</v>
      </c>
      <c r="G1257" s="43" t="str">
        <f t="shared" si="2"/>
        <v>Yes, Underserved Program Services Eligible</v>
      </c>
      <c r="H1257" s="40" t="b">
        <f t="shared" si="3"/>
        <v>1</v>
      </c>
      <c r="I1257" s="69" t="b">
        <v>1</v>
      </c>
      <c r="J1257" s="69" t="b">
        <v>1</v>
      </c>
      <c r="K1257" s="69" t="b">
        <v>1</v>
      </c>
      <c r="L1257" s="44" t="b">
        <v>0</v>
      </c>
      <c r="M1257" s="44" t="b">
        <v>1</v>
      </c>
      <c r="N1257" s="44" t="b">
        <v>0</v>
      </c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</row>
    <row r="1258">
      <c r="A1258" s="68"/>
      <c r="B1258" s="69">
        <v>93618.0</v>
      </c>
      <c r="C1258" s="41" t="str">
        <f>if(VLOOKUP($B1258,'Zip Codes Analysis'!$B:$K,2,false)=true, "Yes, Disadvantaged Community", "No")</f>
        <v>Yes, Disadvantaged Community</v>
      </c>
      <c r="D1258" s="42" t="str">
        <f>if(VLOOKUP($B1258,'Zip Codes Analysis'!$B:$K,3,false)&gt;1, "Yes, Rural Community", "No")</f>
        <v>Yes, Rural Community</v>
      </c>
      <c r="E1258" s="41" t="str">
        <f>if(VLOOKUP($B1258,'Zip Codes Analysis'!$B:$K,4,false)&gt;1, "Yes, Low Income Community", "No")</f>
        <v>No</v>
      </c>
      <c r="F1258" s="43" t="str">
        <f t="shared" si="166"/>
        <v>Yes, Program Services Eligible</v>
      </c>
      <c r="G1258" s="43" t="str">
        <f t="shared" si="2"/>
        <v>Yes, Underserved Program Services Eligible</v>
      </c>
      <c r="H1258" s="40" t="b">
        <f t="shared" si="3"/>
        <v>1</v>
      </c>
      <c r="I1258" s="69" t="b">
        <v>1</v>
      </c>
      <c r="J1258" s="69" t="b">
        <v>1</v>
      </c>
      <c r="K1258" s="69" t="b">
        <v>1</v>
      </c>
      <c r="L1258" s="44" t="b">
        <v>0</v>
      </c>
      <c r="M1258" s="44" t="b">
        <v>1</v>
      </c>
      <c r="N1258" s="44" t="b">
        <v>0</v>
      </c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</row>
    <row r="1259">
      <c r="A1259" s="66"/>
      <c r="B1259" s="67">
        <v>93633.0</v>
      </c>
      <c r="C1259" s="42" t="str">
        <f>if(VLOOKUP($B1259,'Zip Codes Analysis'!$B:$K,2,false)=true, "Yes, Disadvantaged Community", "No")</f>
        <v>No</v>
      </c>
      <c r="D1259" s="42" t="str">
        <f>if(VLOOKUP($B1259,'Zip Codes Analysis'!$B:$K,3,false)&gt;1, "Yes, Rural Community", "No")</f>
        <v>Yes, Rural Community</v>
      </c>
      <c r="E1259" s="41" t="str">
        <f>if(VLOOKUP($B1259,'Zip Codes Analysis'!$B:$K,4,false)&gt;1, "Yes, Low Income Community", "No")</f>
        <v>No</v>
      </c>
      <c r="F1259" s="43" t="str">
        <f t="shared" si="166"/>
        <v>Yes, Program Services Eligible</v>
      </c>
      <c r="G1259" s="43" t="str">
        <f t="shared" si="2"/>
        <v>Yes, Underserved Program Services Eligible</v>
      </c>
      <c r="H1259" s="52" t="b">
        <f t="shared" si="3"/>
        <v>1</v>
      </c>
      <c r="I1259" s="67" t="b">
        <v>1</v>
      </c>
      <c r="J1259" s="67" t="b">
        <v>1</v>
      </c>
      <c r="K1259" s="67" t="b">
        <v>0</v>
      </c>
      <c r="L1259" s="57" t="b">
        <v>0</v>
      </c>
      <c r="M1259" s="57" t="b">
        <v>1</v>
      </c>
      <c r="N1259" s="57" t="b">
        <v>0</v>
      </c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</row>
    <row r="1260">
      <c r="A1260" s="68"/>
      <c r="B1260" s="69">
        <v>93647.0</v>
      </c>
      <c r="C1260" s="41" t="str">
        <f>if(VLOOKUP($B1260,'Zip Codes Analysis'!$B:$K,2,false)=true, "Yes, Disadvantaged Community", "No")</f>
        <v>Yes, Disadvantaged Community</v>
      </c>
      <c r="D1260" s="42" t="str">
        <f>if(VLOOKUP($B1260,'Zip Codes Analysis'!$B:$K,3,false)&gt;1, "Yes, Rural Community", "No")</f>
        <v>Yes, Rural Community</v>
      </c>
      <c r="E1260" s="41" t="str">
        <f>if(VLOOKUP($B1260,'Zip Codes Analysis'!$B:$K,4,false)&gt;1, "Yes, Low Income Community", "No")</f>
        <v>No</v>
      </c>
      <c r="F1260" s="43" t="str">
        <f t="shared" si="166"/>
        <v>Yes, Program Services Eligible</v>
      </c>
      <c r="G1260" s="43" t="str">
        <f t="shared" si="2"/>
        <v>Yes, Underserved Program Services Eligible</v>
      </c>
      <c r="H1260" s="40" t="b">
        <f t="shared" si="3"/>
        <v>1</v>
      </c>
      <c r="I1260" s="69" t="b">
        <v>1</v>
      </c>
      <c r="J1260" s="69" t="b">
        <v>0</v>
      </c>
      <c r="K1260" s="69" t="b">
        <v>1</v>
      </c>
      <c r="L1260" s="44" t="b">
        <v>0</v>
      </c>
      <c r="M1260" s="44" t="b">
        <v>1</v>
      </c>
      <c r="N1260" s="44" t="b">
        <v>0</v>
      </c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</row>
    <row r="1261">
      <c r="A1261" s="68"/>
      <c r="B1261" s="69">
        <v>93666.0</v>
      </c>
      <c r="C1261" s="41" t="str">
        <f>if(VLOOKUP($B1261,'Zip Codes Analysis'!$B:$K,2,false)=true, "Yes, Disadvantaged Community", "No")</f>
        <v>Yes, Disadvantaged Community</v>
      </c>
      <c r="D1261" s="42" t="str">
        <f>if(VLOOKUP($B1261,'Zip Codes Analysis'!$B:$K,3,false)&gt;1, "Yes, Rural Community", "No")</f>
        <v>Yes, Rural Community</v>
      </c>
      <c r="E1261" s="41" t="str">
        <f>if(VLOOKUP($B1261,'Zip Codes Analysis'!$B:$K,4,false)&gt;1, "Yes, Low Income Community", "No")</f>
        <v>No</v>
      </c>
      <c r="F1261" s="43" t="str">
        <f t="shared" si="166"/>
        <v>Yes, Program Services Eligible</v>
      </c>
      <c r="G1261" s="43" t="str">
        <f t="shared" si="2"/>
        <v>Yes, Underserved Program Services Eligible</v>
      </c>
      <c r="H1261" s="40" t="b">
        <f t="shared" si="3"/>
        <v>1</v>
      </c>
      <c r="I1261" s="69" t="b">
        <v>1</v>
      </c>
      <c r="J1261" s="69" t="b">
        <v>0</v>
      </c>
      <c r="K1261" s="69" t="b">
        <v>1</v>
      </c>
      <c r="L1261" s="44" t="b">
        <v>0</v>
      </c>
      <c r="M1261" s="44" t="b">
        <v>1</v>
      </c>
      <c r="N1261" s="44" t="b">
        <v>0</v>
      </c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</row>
    <row r="1262">
      <c r="A1262" s="68"/>
      <c r="B1262" s="69">
        <v>93670.0</v>
      </c>
      <c r="C1262" s="41" t="str">
        <f>if(VLOOKUP($B1262,'Zip Codes Analysis'!$B:$K,2,false)=true, "Yes, Disadvantaged Community", "No")</f>
        <v>Yes, Disadvantaged Community</v>
      </c>
      <c r="D1262" s="42" t="str">
        <f>if(VLOOKUP($B1262,'Zip Codes Analysis'!$B:$K,3,false)&gt;1, "Yes, Rural Community", "No")</f>
        <v>Yes, Rural Community</v>
      </c>
      <c r="E1262" s="41" t="str">
        <f>if(VLOOKUP($B1262,'Zip Codes Analysis'!$B:$K,4,false)&gt;1, "Yes, Low Income Community", "No")</f>
        <v>No</v>
      </c>
      <c r="F1262" s="43" t="str">
        <f t="shared" si="166"/>
        <v>Yes, Program Services Eligible</v>
      </c>
      <c r="G1262" s="43" t="str">
        <f t="shared" si="2"/>
        <v>Yes, Underserved Program Services Eligible</v>
      </c>
      <c r="H1262" s="40" t="b">
        <f t="shared" si="3"/>
        <v>1</v>
      </c>
      <c r="I1262" s="69" t="b">
        <v>1</v>
      </c>
      <c r="J1262" s="69" t="b">
        <v>1</v>
      </c>
      <c r="K1262" s="69" t="b">
        <v>1</v>
      </c>
      <c r="L1262" s="44" t="b">
        <v>0</v>
      </c>
      <c r="M1262" s="44" t="b">
        <v>0</v>
      </c>
      <c r="N1262" s="44" t="b">
        <v>0</v>
      </c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</row>
    <row r="1263">
      <c r="A1263" s="68"/>
      <c r="B1263" s="69">
        <v>93673.0</v>
      </c>
      <c r="C1263" s="41" t="str">
        <f>if(VLOOKUP($B1263,'Zip Codes Analysis'!$B:$K,2,false)=true, "Yes, Disadvantaged Community", "No")</f>
        <v>Yes, Disadvantaged Community</v>
      </c>
      <c r="D1263" s="42" t="str">
        <f>if(VLOOKUP($B1263,'Zip Codes Analysis'!$B:$K,3,false)&gt;1, "Yes, Rural Community", "No")</f>
        <v>Yes, Rural Community</v>
      </c>
      <c r="E1263" s="41" t="str">
        <f>if(VLOOKUP($B1263,'Zip Codes Analysis'!$B:$K,4,false)&gt;1, "Yes, Low Income Community", "No")</f>
        <v>No</v>
      </c>
      <c r="F1263" s="43" t="str">
        <f t="shared" si="166"/>
        <v>Yes, Program Services Eligible</v>
      </c>
      <c r="G1263" s="43" t="str">
        <f t="shared" si="2"/>
        <v>Yes, Underserved Program Services Eligible</v>
      </c>
      <c r="H1263" s="40" t="b">
        <f t="shared" si="3"/>
        <v>1</v>
      </c>
      <c r="I1263" s="69" t="b">
        <v>1</v>
      </c>
      <c r="J1263" s="69" t="b">
        <v>0</v>
      </c>
      <c r="K1263" s="69" t="b">
        <v>1</v>
      </c>
      <c r="L1263" s="44" t="b">
        <v>0</v>
      </c>
      <c r="M1263" s="44" t="b">
        <v>1</v>
      </c>
      <c r="N1263" s="44" t="b">
        <v>0</v>
      </c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</row>
    <row r="1264" ht="15.75" customHeight="1">
      <c r="A1264" s="65"/>
      <c r="B1264" s="62">
        <v>96107.0</v>
      </c>
      <c r="C1264" s="16" t="str">
        <f>if(VLOOKUP($B1264,'Zip Codes Analysis'!$B:$K,2,false)=true, "Yes, Disadvantaged Community", "No")</f>
        <v>No</v>
      </c>
      <c r="D1264" s="41" t="str">
        <f>if(VLOOKUP($B1264,'Zip Codes Analysis'!$B:$K,3,false)&gt;1, "Yes, Rural Community", "No")</f>
        <v>Yes, Rural Community</v>
      </c>
      <c r="E1264" s="41" t="str">
        <f>if(VLOOKUP($B1264,'Zip Codes Analysis'!$B:$K,4,false)&gt;1, "Yes, Low Income Community", "No")</f>
        <v>No</v>
      </c>
      <c r="F1264" s="43" t="str">
        <f t="shared" ref="F1264:F1265" si="167">If(AND(J1264=FALSE,K1264=FALSE), "No","Yes, Program Service Eligible")</f>
        <v>No</v>
      </c>
      <c r="G1264" s="43" t="str">
        <f t="shared" si="2"/>
        <v>Yes, Underserved Program Services Eligible</v>
      </c>
      <c r="H1264" s="34" t="b">
        <f t="shared" si="3"/>
        <v>1</v>
      </c>
      <c r="I1264" s="62" t="b">
        <v>1</v>
      </c>
      <c r="J1264" s="62" t="b">
        <v>0</v>
      </c>
      <c r="K1264" s="62" t="b">
        <v>0</v>
      </c>
      <c r="L1264" s="56" t="b">
        <v>0</v>
      </c>
      <c r="M1264" s="56" t="b">
        <v>0</v>
      </c>
      <c r="N1264" s="56" t="b">
        <v>0</v>
      </c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</row>
    <row r="1265" ht="15.75" customHeight="1">
      <c r="A1265" s="65"/>
      <c r="B1265" s="62">
        <v>96133.0</v>
      </c>
      <c r="C1265" s="16" t="str">
        <f>if(VLOOKUP($B1265,'Zip Codes Analysis'!$B:$K,2,false)=true, "Yes, Disadvantaged Community", "No")</f>
        <v>No</v>
      </c>
      <c r="D1265" s="41" t="str">
        <f>if(VLOOKUP($B1265,'Zip Codes Analysis'!$B:$K,3,false)&gt;1, "Yes, Rural Community", "No")</f>
        <v>Yes, Rural Community</v>
      </c>
      <c r="E1265" s="41" t="str">
        <f>if(VLOOKUP($B1265,'Zip Codes Analysis'!$B:$K,4,false)&gt;1, "Yes, Low Income Community", "No")</f>
        <v>No</v>
      </c>
      <c r="F1265" s="43" t="str">
        <f t="shared" si="167"/>
        <v>No</v>
      </c>
      <c r="G1265" s="43" t="str">
        <f t="shared" si="2"/>
        <v>Yes, Underserved Program Services Eligible</v>
      </c>
      <c r="H1265" s="34" t="b">
        <f t="shared" si="3"/>
        <v>1</v>
      </c>
      <c r="I1265" s="62" t="b">
        <v>1</v>
      </c>
      <c r="J1265" s="62" t="b">
        <v>0</v>
      </c>
      <c r="K1265" s="62" t="b">
        <v>0</v>
      </c>
      <c r="L1265" s="56" t="b">
        <v>0</v>
      </c>
      <c r="M1265" s="56" t="b">
        <v>0</v>
      </c>
      <c r="N1265" s="56" t="b">
        <v>0</v>
      </c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</row>
  </sheetData>
  <autoFilter ref="$B$3:$N$1265"/>
  <customSheetViews>
    <customSheetView guid="{4D89028C-FF5C-41A4-8E31-114D16C15221}" filter="1" showAutoFilter="1">
      <autoFilter ref="$B$3:$N$1265">
        <filterColumn colId="7">
          <filters/>
        </filterColumn>
      </autoFilter>
      <extLst>
        <ext uri="GoogleSheetsCustomDataVersion1">
          <go:sheetsCustomData xmlns:go="http://customooxmlschemas.google.com/" filterViewId="1063230149"/>
        </ext>
      </extLst>
    </customSheetView>
    <customSheetView guid="{F1343C68-8EE9-429D-A3BA-68E0F676D4DA}" filter="1" showAutoFilter="1">
      <autoFilter ref="$B$3:$N$1265">
        <filterColumn colId="8">
          <filters>
            <filter val="FALSE"/>
          </filters>
        </filterColumn>
        <filterColumn colId="9">
          <filters>
            <filter val="FALSE"/>
          </filters>
        </filterColumn>
        <filterColumn colId="10">
          <filters>
            <filter val="TRUE"/>
          </filters>
        </filterColumn>
      </autoFilter>
      <extLst>
        <ext uri="GoogleSheetsCustomDataVersion1">
          <go:sheetsCustomData xmlns:go="http://customooxmlschemas.google.com/" filterViewId="833898665"/>
        </ext>
      </extLst>
    </customSheetView>
  </customSheetViews>
  <conditionalFormatting sqref="I323">
    <cfRule type="notContainsBlanks" dxfId="0" priority="1">
      <formula>LEN(TRIM(I323))&gt;0</formula>
    </cfRule>
  </conditionalFormatting>
  <printOptions/>
  <pageMargins bottom="0.75" footer="0.0" header="0.0" left="0.7" right="0.7" top="0.75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73763"/>
    <pageSetUpPr/>
  </sheetPr>
  <sheetViews>
    <sheetView workbookViewId="0">
      <pane ySplit="11.0" topLeftCell="A12" activePane="bottomLeft" state="frozen"/>
      <selection activeCell="B13" sqref="B13" pane="bottomLeft"/>
    </sheetView>
  </sheetViews>
  <sheetFormatPr customHeight="1" defaultColWidth="14.43" defaultRowHeight="15.0"/>
  <cols>
    <col customWidth="1" min="1" max="1" width="4.29"/>
    <col customWidth="1" min="2" max="2" width="10.0"/>
    <col customWidth="1" min="3" max="3" width="18.0"/>
    <col customWidth="1" min="4" max="4" width="15.57"/>
    <col customWidth="1" min="5" max="5" width="20.29"/>
    <col customWidth="1" min="6" max="6" width="9.71"/>
    <col customWidth="1" min="7" max="7" width="11.29"/>
    <col customWidth="1" min="8" max="8" width="7.71"/>
    <col customWidth="1" min="9" max="9" width="11.0"/>
    <col customWidth="1" min="10" max="10" width="9.43"/>
    <col customWidth="1" min="11" max="11" width="19.0"/>
    <col customWidth="1" min="12" max="13" width="8.71"/>
    <col customWidth="1" min="14" max="14" width="11.86"/>
    <col customWidth="1" min="15" max="25" width="8.71"/>
  </cols>
  <sheetData>
    <row r="1">
      <c r="A1" s="74"/>
      <c r="B1" s="75"/>
      <c r="C1" s="74"/>
      <c r="D1" s="74"/>
      <c r="E1" s="74"/>
      <c r="F1" s="74"/>
      <c r="G1" s="74"/>
      <c r="H1" s="76"/>
      <c r="I1" s="76"/>
      <c r="J1" s="76"/>
      <c r="K1" s="76"/>
      <c r="L1" s="77"/>
    </row>
    <row r="2">
      <c r="A2" s="74"/>
      <c r="B2" s="78" t="s">
        <v>22</v>
      </c>
      <c r="F2" s="79"/>
      <c r="G2" s="79"/>
      <c r="H2" s="80"/>
      <c r="I2" s="80"/>
      <c r="J2" s="80"/>
      <c r="K2" s="80"/>
      <c r="L2" s="77"/>
    </row>
    <row r="3">
      <c r="A3" s="74"/>
      <c r="B3" s="81" t="s">
        <v>23</v>
      </c>
      <c r="K3" s="82"/>
      <c r="L3" s="77"/>
    </row>
    <row r="4">
      <c r="A4" s="83"/>
      <c r="B4" s="84"/>
      <c r="C4" s="83"/>
      <c r="D4" s="83"/>
      <c r="E4" s="83"/>
      <c r="F4" s="83"/>
      <c r="G4" s="83"/>
      <c r="H4" s="85"/>
      <c r="I4" s="85"/>
      <c r="J4" s="85"/>
      <c r="K4" s="85"/>
      <c r="L4" s="86"/>
    </row>
    <row r="5">
      <c r="A5" s="87"/>
      <c r="B5" s="88"/>
      <c r="C5" s="87"/>
      <c r="D5" s="87"/>
      <c r="E5" s="87"/>
      <c r="F5" s="87"/>
      <c r="G5" s="87"/>
      <c r="H5" s="89"/>
      <c r="I5" s="89"/>
      <c r="J5" s="89"/>
      <c r="K5" s="89"/>
      <c r="L5" s="90"/>
      <c r="O5" s="91">
        <v>2021.0</v>
      </c>
      <c r="P5" s="91">
        <v>2023.0</v>
      </c>
    </row>
    <row r="6">
      <c r="A6" s="87"/>
      <c r="B6" s="92" t="s">
        <v>24</v>
      </c>
      <c r="C6" s="93"/>
      <c r="D6" s="93"/>
      <c r="E6" s="93"/>
      <c r="F6" s="93"/>
      <c r="G6" s="93"/>
      <c r="H6" s="94"/>
      <c r="I6" s="94"/>
      <c r="J6" s="94"/>
      <c r="K6" s="94"/>
      <c r="L6" s="90"/>
      <c r="N6" s="95" t="s">
        <v>25</v>
      </c>
      <c r="O6" s="95">
        <v>569.0</v>
      </c>
      <c r="P6" s="95">
        <v>742.0</v>
      </c>
      <c r="Q6" s="95" t="s">
        <v>25</v>
      </c>
    </row>
    <row r="7">
      <c r="A7" s="87"/>
      <c r="B7" s="96" t="s">
        <v>26</v>
      </c>
      <c r="D7" s="97"/>
      <c r="E7" s="97"/>
      <c r="F7" s="97"/>
      <c r="G7" s="97"/>
      <c r="H7" s="98"/>
      <c r="I7" s="98"/>
      <c r="J7" s="98"/>
      <c r="K7" s="98"/>
      <c r="L7" s="90"/>
      <c r="N7" s="95" t="s">
        <v>27</v>
      </c>
      <c r="O7" s="95">
        <v>1262.0</v>
      </c>
      <c r="P7" s="95">
        <v>1262.0</v>
      </c>
      <c r="Q7" s="95" t="s">
        <v>27</v>
      </c>
    </row>
    <row r="8">
      <c r="A8" s="87"/>
      <c r="B8" s="96" t="s">
        <v>28</v>
      </c>
      <c r="L8" s="99"/>
      <c r="O8" s="100">
        <f t="shared" ref="O8:P8" si="1">O6/O7</f>
        <v>0.4508716323</v>
      </c>
      <c r="P8" s="100">
        <f t="shared" si="1"/>
        <v>0.587955626</v>
      </c>
      <c r="Q8" s="101">
        <f>P8-O8</f>
        <v>0.1370839937</v>
      </c>
    </row>
    <row r="9">
      <c r="A9" s="87"/>
      <c r="B9" s="88"/>
      <c r="C9" s="89"/>
      <c r="D9" s="89"/>
      <c r="E9" s="89"/>
      <c r="F9" s="89"/>
      <c r="G9" s="89"/>
      <c r="H9" s="89"/>
      <c r="I9" s="89"/>
      <c r="J9" s="89"/>
      <c r="K9" s="89"/>
      <c r="L9" s="90"/>
    </row>
    <row r="10">
      <c r="A10" s="87"/>
      <c r="B10" s="88"/>
      <c r="C10" s="89"/>
      <c r="D10" s="102" t="s">
        <v>29</v>
      </c>
      <c r="E10" s="102" t="s">
        <v>30</v>
      </c>
      <c r="F10" s="103"/>
      <c r="G10" s="102"/>
      <c r="H10" s="102"/>
      <c r="I10" s="104"/>
      <c r="J10" s="104" t="s">
        <v>31</v>
      </c>
      <c r="K10" s="103"/>
      <c r="L10" s="90"/>
    </row>
    <row r="11">
      <c r="A11" s="87"/>
      <c r="B11" s="105" t="s">
        <v>32</v>
      </c>
      <c r="C11" s="106" t="s">
        <v>33</v>
      </c>
      <c r="D11" s="106" t="s">
        <v>34</v>
      </c>
      <c r="E11" s="106" t="s">
        <v>35</v>
      </c>
      <c r="F11" s="106" t="s">
        <v>36</v>
      </c>
      <c r="G11" s="106" t="s">
        <v>17</v>
      </c>
      <c r="H11" s="106" t="s">
        <v>18</v>
      </c>
      <c r="I11" s="106" t="s">
        <v>19</v>
      </c>
      <c r="J11" s="106" t="s">
        <v>20</v>
      </c>
      <c r="K11" s="106" t="s">
        <v>21</v>
      </c>
      <c r="L11" s="90"/>
    </row>
    <row r="12">
      <c r="A12" s="87"/>
      <c r="B12" s="107">
        <v>90001.0</v>
      </c>
      <c r="C12" s="108" t="b">
        <v>1</v>
      </c>
      <c r="D12" s="109">
        <v>1.0</v>
      </c>
      <c r="E12" s="110">
        <v>2.0</v>
      </c>
      <c r="F12" s="108" t="b">
        <v>1</v>
      </c>
      <c r="G12" s="108" t="b">
        <v>1</v>
      </c>
      <c r="H12" s="108" t="b">
        <v>1</v>
      </c>
      <c r="I12" s="108" t="b">
        <v>1</v>
      </c>
      <c r="J12" s="108" t="b">
        <v>0</v>
      </c>
      <c r="K12" s="108" t="b">
        <v>0</v>
      </c>
      <c r="L12" s="90"/>
    </row>
    <row r="13">
      <c r="A13" s="87"/>
      <c r="B13" s="107">
        <v>90002.0</v>
      </c>
      <c r="C13" s="108" t="b">
        <v>1</v>
      </c>
      <c r="D13" s="111">
        <v>1.0</v>
      </c>
      <c r="E13" s="110">
        <v>6.0</v>
      </c>
      <c r="F13" s="108" t="b">
        <v>1</v>
      </c>
      <c r="G13" s="108" t="b">
        <v>1</v>
      </c>
      <c r="H13" s="108" t="b">
        <v>1</v>
      </c>
      <c r="I13" s="108" t="b">
        <v>1</v>
      </c>
      <c r="J13" s="108" t="b">
        <v>0</v>
      </c>
      <c r="K13" s="108" t="b">
        <v>0</v>
      </c>
      <c r="L13" s="90"/>
    </row>
    <row r="14">
      <c r="A14" s="87"/>
      <c r="B14" s="107">
        <v>90003.0</v>
      </c>
      <c r="C14" s="108" t="b">
        <v>1</v>
      </c>
      <c r="D14" s="111">
        <v>1.0</v>
      </c>
      <c r="E14" s="110">
        <v>7.0</v>
      </c>
      <c r="F14" s="108" t="b">
        <v>1</v>
      </c>
      <c r="G14" s="108" t="b">
        <v>1</v>
      </c>
      <c r="H14" s="108" t="b">
        <v>1</v>
      </c>
      <c r="I14" s="108" t="b">
        <v>1</v>
      </c>
      <c r="J14" s="108" t="b">
        <v>0</v>
      </c>
      <c r="K14" s="108" t="b">
        <v>0</v>
      </c>
      <c r="L14" s="90"/>
    </row>
    <row r="15">
      <c r="A15" s="87"/>
      <c r="B15" s="107">
        <v>90004.0</v>
      </c>
      <c r="C15" s="108" t="b">
        <v>1</v>
      </c>
      <c r="D15" s="111">
        <v>1.0</v>
      </c>
      <c r="E15" s="110">
        <v>1.0</v>
      </c>
      <c r="F15" s="108" t="b">
        <v>1</v>
      </c>
      <c r="G15" s="108" t="b">
        <v>0</v>
      </c>
      <c r="H15" s="108" t="b">
        <v>1</v>
      </c>
      <c r="I15" s="108" t="b">
        <v>1</v>
      </c>
      <c r="J15" s="108" t="b">
        <v>0</v>
      </c>
      <c r="K15" s="108" t="b">
        <v>0</v>
      </c>
      <c r="L15" s="90"/>
    </row>
    <row r="16">
      <c r="A16" s="87"/>
      <c r="B16" s="107">
        <v>90005.0</v>
      </c>
      <c r="C16" s="108" t="b">
        <v>1</v>
      </c>
      <c r="D16" s="111">
        <v>1.0</v>
      </c>
      <c r="E16" s="110">
        <v>4.0</v>
      </c>
      <c r="F16" s="108" t="b">
        <v>1</v>
      </c>
      <c r="G16" s="108" t="b">
        <v>0</v>
      </c>
      <c r="H16" s="108" t="b">
        <v>1</v>
      </c>
      <c r="I16" s="108" t="b">
        <v>1</v>
      </c>
      <c r="J16" s="108" t="b">
        <v>0</v>
      </c>
      <c r="K16" s="108" t="b">
        <v>0</v>
      </c>
      <c r="L16" s="90"/>
    </row>
    <row r="17">
      <c r="A17" s="87"/>
      <c r="B17" s="107">
        <v>90006.0</v>
      </c>
      <c r="C17" s="112" t="b">
        <v>1</v>
      </c>
      <c r="D17" s="109">
        <v>1.0</v>
      </c>
      <c r="E17" s="110">
        <v>10.0</v>
      </c>
      <c r="F17" s="108" t="b">
        <v>1</v>
      </c>
      <c r="G17" s="108" t="b">
        <v>0</v>
      </c>
      <c r="H17" s="108" t="b">
        <v>1</v>
      </c>
      <c r="I17" s="108" t="b">
        <v>1</v>
      </c>
      <c r="J17" s="108" t="b">
        <v>0</v>
      </c>
      <c r="K17" s="108" t="b">
        <v>0</v>
      </c>
      <c r="L17" s="90"/>
    </row>
    <row r="18">
      <c r="A18" s="87"/>
      <c r="B18" s="107">
        <v>90007.0</v>
      </c>
      <c r="C18" s="108" t="b">
        <v>1</v>
      </c>
      <c r="D18" s="109">
        <v>1.0</v>
      </c>
      <c r="E18" s="110">
        <v>14.0</v>
      </c>
      <c r="F18" s="108" t="b">
        <v>1</v>
      </c>
      <c r="G18" s="108" t="b">
        <v>0</v>
      </c>
      <c r="H18" s="108" t="b">
        <v>1</v>
      </c>
      <c r="I18" s="108" t="b">
        <v>1</v>
      </c>
      <c r="J18" s="108" t="b">
        <v>0</v>
      </c>
      <c r="K18" s="108" t="b">
        <v>0</v>
      </c>
      <c r="L18" s="90"/>
    </row>
    <row r="19">
      <c r="A19" s="87"/>
      <c r="B19" s="107">
        <v>90008.0</v>
      </c>
      <c r="C19" s="112" t="b">
        <v>1</v>
      </c>
      <c r="D19" s="109">
        <v>1.0</v>
      </c>
      <c r="E19" s="110">
        <v>5.0</v>
      </c>
      <c r="F19" s="108" t="b">
        <v>1</v>
      </c>
      <c r="G19" s="108" t="b">
        <v>1</v>
      </c>
      <c r="H19" s="108" t="b">
        <v>1</v>
      </c>
      <c r="I19" s="108" t="b">
        <v>1</v>
      </c>
      <c r="J19" s="108" t="b">
        <v>0</v>
      </c>
      <c r="K19" s="108" t="b">
        <v>0</v>
      </c>
      <c r="L19" s="90"/>
      <c r="O19" s="113"/>
      <c r="P19" s="113"/>
      <c r="Q19" s="113"/>
      <c r="R19" s="113"/>
      <c r="S19" s="113"/>
      <c r="T19" s="114"/>
      <c r="U19" s="114"/>
      <c r="V19" s="114"/>
    </row>
    <row r="20" ht="15.75" customHeight="1">
      <c r="A20" s="87"/>
      <c r="B20" s="107">
        <v>90009.0</v>
      </c>
      <c r="C20" s="112" t="b">
        <v>1</v>
      </c>
      <c r="D20" s="111">
        <v>1.0</v>
      </c>
      <c r="E20" s="110">
        <v>0.0</v>
      </c>
      <c r="F20" s="108" t="b">
        <v>1</v>
      </c>
      <c r="G20" s="108" t="b">
        <v>0</v>
      </c>
      <c r="H20" s="108" t="b">
        <v>1</v>
      </c>
      <c r="I20" s="108" t="b">
        <v>1</v>
      </c>
      <c r="J20" s="108" t="b">
        <v>0</v>
      </c>
      <c r="K20" s="108" t="b">
        <v>0</v>
      </c>
      <c r="L20" s="90"/>
    </row>
    <row r="21" ht="15.75" customHeight="1">
      <c r="A21" s="87"/>
      <c r="B21" s="107">
        <v>90010.0</v>
      </c>
      <c r="C21" s="108" t="b">
        <v>1</v>
      </c>
      <c r="D21" s="109">
        <v>1.0</v>
      </c>
      <c r="E21" s="110">
        <v>3.0</v>
      </c>
      <c r="F21" s="108" t="b">
        <v>1</v>
      </c>
      <c r="G21" s="108" t="b">
        <v>0</v>
      </c>
      <c r="H21" s="108" t="b">
        <v>1</v>
      </c>
      <c r="I21" s="108" t="b">
        <v>1</v>
      </c>
      <c r="J21" s="108" t="b">
        <v>0</v>
      </c>
      <c r="K21" s="108" t="b">
        <v>0</v>
      </c>
      <c r="L21" s="90"/>
    </row>
    <row r="22" ht="15.75" customHeight="1">
      <c r="A22" s="87"/>
      <c r="B22" s="107">
        <v>90011.0</v>
      </c>
      <c r="C22" s="108" t="b">
        <v>1</v>
      </c>
      <c r="D22" s="109">
        <v>1.0</v>
      </c>
      <c r="E22" s="110">
        <v>5.0</v>
      </c>
      <c r="F22" s="108" t="b">
        <v>1</v>
      </c>
      <c r="G22" s="108" t="b">
        <v>0</v>
      </c>
      <c r="H22" s="108" t="b">
        <v>1</v>
      </c>
      <c r="I22" s="108" t="b">
        <v>1</v>
      </c>
      <c r="J22" s="108" t="b">
        <v>0</v>
      </c>
      <c r="K22" s="108" t="b">
        <v>0</v>
      </c>
      <c r="L22" s="90"/>
    </row>
    <row r="23" ht="15.75" customHeight="1">
      <c r="A23" s="87"/>
      <c r="B23" s="107">
        <v>90012.0</v>
      </c>
      <c r="C23" s="108" t="b">
        <v>1</v>
      </c>
      <c r="D23" s="109">
        <v>1.0</v>
      </c>
      <c r="E23" s="110">
        <v>6.0</v>
      </c>
      <c r="F23" s="108" t="b">
        <v>1</v>
      </c>
      <c r="G23" s="108" t="b">
        <v>0</v>
      </c>
      <c r="H23" s="108" t="b">
        <v>1</v>
      </c>
      <c r="I23" s="108" t="b">
        <v>1</v>
      </c>
      <c r="J23" s="108" t="b">
        <v>0</v>
      </c>
      <c r="K23" s="108" t="b">
        <v>0</v>
      </c>
      <c r="L23" s="90"/>
    </row>
    <row r="24" ht="15.75" customHeight="1">
      <c r="A24" s="87"/>
      <c r="B24" s="107">
        <v>90013.0</v>
      </c>
      <c r="C24" s="108" t="b">
        <v>1</v>
      </c>
      <c r="D24" s="109">
        <v>1.0</v>
      </c>
      <c r="E24" s="110">
        <v>3.0</v>
      </c>
      <c r="F24" s="108" t="b">
        <v>1</v>
      </c>
      <c r="G24" s="108" t="b">
        <v>0</v>
      </c>
      <c r="H24" s="108" t="b">
        <v>1</v>
      </c>
      <c r="I24" s="108" t="b">
        <v>1</v>
      </c>
      <c r="J24" s="108" t="b">
        <v>0</v>
      </c>
      <c r="K24" s="108" t="b">
        <v>0</v>
      </c>
      <c r="L24" s="90"/>
    </row>
    <row r="25" ht="15.75" customHeight="1">
      <c r="A25" s="87"/>
      <c r="B25" s="107">
        <v>90014.0</v>
      </c>
      <c r="C25" s="108" t="b">
        <v>1</v>
      </c>
      <c r="D25" s="111">
        <v>1.0</v>
      </c>
      <c r="E25" s="110">
        <v>1.0</v>
      </c>
      <c r="F25" s="108" t="b">
        <v>1</v>
      </c>
      <c r="G25" s="108" t="b">
        <v>0</v>
      </c>
      <c r="H25" s="108" t="b">
        <v>1</v>
      </c>
      <c r="I25" s="108" t="b">
        <v>1</v>
      </c>
      <c r="J25" s="108" t="b">
        <v>0</v>
      </c>
      <c r="K25" s="108" t="b">
        <v>0</v>
      </c>
      <c r="L25" s="90"/>
    </row>
    <row r="26" ht="15.75" customHeight="1">
      <c r="A26" s="87"/>
      <c r="B26" s="107">
        <v>90015.0</v>
      </c>
      <c r="C26" s="108" t="b">
        <v>1</v>
      </c>
      <c r="D26" s="109">
        <v>1.0</v>
      </c>
      <c r="E26" s="110">
        <v>11.0</v>
      </c>
      <c r="F26" s="108" t="b">
        <v>1</v>
      </c>
      <c r="G26" s="108" t="b">
        <v>0</v>
      </c>
      <c r="H26" s="108" t="b">
        <v>1</v>
      </c>
      <c r="I26" s="108" t="b">
        <v>1</v>
      </c>
      <c r="J26" s="108" t="b">
        <v>0</v>
      </c>
      <c r="K26" s="108" t="b">
        <v>0</v>
      </c>
      <c r="L26" s="90"/>
    </row>
    <row r="27" ht="15.75" customHeight="1">
      <c r="A27" s="87"/>
      <c r="B27" s="107">
        <v>90016.0</v>
      </c>
      <c r="C27" s="112" t="b">
        <v>1</v>
      </c>
      <c r="D27" s="109">
        <v>1.0</v>
      </c>
      <c r="E27" s="110">
        <v>4.0</v>
      </c>
      <c r="F27" s="108" t="b">
        <v>1</v>
      </c>
      <c r="G27" s="108" t="b">
        <v>1</v>
      </c>
      <c r="H27" s="108" t="b">
        <v>1</v>
      </c>
      <c r="I27" s="108" t="b">
        <v>1</v>
      </c>
      <c r="J27" s="108" t="b">
        <v>0</v>
      </c>
      <c r="K27" s="108" t="b">
        <v>0</v>
      </c>
      <c r="L27" s="90"/>
    </row>
    <row r="28" ht="15.75" customHeight="1">
      <c r="A28" s="87"/>
      <c r="B28" s="107">
        <v>90017.0</v>
      </c>
      <c r="C28" s="108" t="b">
        <v>1</v>
      </c>
      <c r="D28" s="111">
        <v>1.0</v>
      </c>
      <c r="E28" s="110">
        <v>7.0</v>
      </c>
      <c r="F28" s="108" t="b">
        <v>1</v>
      </c>
      <c r="G28" s="108" t="b">
        <v>1</v>
      </c>
      <c r="H28" s="108" t="b">
        <v>1</v>
      </c>
      <c r="I28" s="108" t="b">
        <v>1</v>
      </c>
      <c r="J28" s="108" t="b">
        <v>0</v>
      </c>
      <c r="K28" s="108" t="b">
        <v>0</v>
      </c>
      <c r="L28" s="90"/>
    </row>
    <row r="29" ht="15.75" customHeight="1">
      <c r="A29" s="87"/>
      <c r="B29" s="107">
        <v>90018.0</v>
      </c>
      <c r="C29" s="108" t="b">
        <v>1</v>
      </c>
      <c r="D29" s="109">
        <v>1.0</v>
      </c>
      <c r="E29" s="110">
        <v>3.0</v>
      </c>
      <c r="F29" s="108" t="b">
        <v>1</v>
      </c>
      <c r="G29" s="108" t="b">
        <v>0</v>
      </c>
      <c r="H29" s="108" t="b">
        <v>1</v>
      </c>
      <c r="I29" s="108" t="b">
        <v>1</v>
      </c>
      <c r="J29" s="108" t="b">
        <v>0</v>
      </c>
      <c r="K29" s="108" t="b">
        <v>0</v>
      </c>
      <c r="L29" s="90"/>
    </row>
    <row r="30" ht="15.75" customHeight="1">
      <c r="A30" s="87"/>
      <c r="B30" s="107">
        <v>90019.0</v>
      </c>
      <c r="C30" s="108" t="b">
        <v>1</v>
      </c>
      <c r="D30" s="109">
        <v>1.0</v>
      </c>
      <c r="E30" s="110">
        <v>0.0</v>
      </c>
      <c r="F30" s="108" t="b">
        <v>1</v>
      </c>
      <c r="G30" s="108" t="b">
        <v>1</v>
      </c>
      <c r="H30" s="108" t="b">
        <v>1</v>
      </c>
      <c r="I30" s="108" t="b">
        <v>1</v>
      </c>
      <c r="J30" s="108" t="b">
        <v>0</v>
      </c>
      <c r="K30" s="108" t="b">
        <v>0</v>
      </c>
      <c r="L30" s="90"/>
    </row>
    <row r="31" ht="15.75" customHeight="1">
      <c r="A31" s="87"/>
      <c r="B31" s="107">
        <v>90020.0</v>
      </c>
      <c r="C31" s="112" t="b">
        <v>1</v>
      </c>
      <c r="D31" s="109">
        <v>1.0</v>
      </c>
      <c r="E31" s="110">
        <v>2.0</v>
      </c>
      <c r="F31" s="108" t="b">
        <v>1</v>
      </c>
      <c r="G31" s="108" t="b">
        <v>0</v>
      </c>
      <c r="H31" s="108" t="b">
        <v>1</v>
      </c>
      <c r="I31" s="108" t="b">
        <v>1</v>
      </c>
      <c r="J31" s="108" t="b">
        <v>0</v>
      </c>
      <c r="K31" s="108" t="b">
        <v>0</v>
      </c>
      <c r="L31" s="90"/>
    </row>
    <row r="32" ht="15.75" customHeight="1">
      <c r="A32" s="87"/>
      <c r="B32" s="107">
        <v>90021.0</v>
      </c>
      <c r="C32" s="108" t="b">
        <v>1</v>
      </c>
      <c r="D32" s="111">
        <v>1.0</v>
      </c>
      <c r="E32" s="110">
        <v>1.0</v>
      </c>
      <c r="F32" s="108" t="b">
        <v>1</v>
      </c>
      <c r="G32" s="108" t="b">
        <v>0</v>
      </c>
      <c r="H32" s="108" t="b">
        <v>1</v>
      </c>
      <c r="I32" s="108" t="b">
        <v>1</v>
      </c>
      <c r="J32" s="108" t="b">
        <v>0</v>
      </c>
      <c r="K32" s="108" t="b">
        <v>0</v>
      </c>
      <c r="L32" s="90"/>
    </row>
    <row r="33" ht="15.75" customHeight="1">
      <c r="A33" s="87"/>
      <c r="B33" s="107">
        <v>90022.0</v>
      </c>
      <c r="C33" s="112" t="b">
        <v>1</v>
      </c>
      <c r="D33" s="109">
        <v>1.0</v>
      </c>
      <c r="E33" s="110">
        <v>1.0</v>
      </c>
      <c r="F33" s="108" t="b">
        <v>1</v>
      </c>
      <c r="G33" s="108" t="b">
        <v>1</v>
      </c>
      <c r="H33" s="108" t="b">
        <v>1</v>
      </c>
      <c r="I33" s="108" t="b">
        <v>1</v>
      </c>
      <c r="J33" s="108" t="b">
        <v>0</v>
      </c>
      <c r="K33" s="108" t="b">
        <v>0</v>
      </c>
      <c r="L33" s="90"/>
    </row>
    <row r="34" ht="15.75" customHeight="1">
      <c r="A34" s="87"/>
      <c r="B34" s="107">
        <v>90023.0</v>
      </c>
      <c r="C34" s="108" t="b">
        <v>1</v>
      </c>
      <c r="D34" s="111">
        <v>1.0</v>
      </c>
      <c r="E34" s="110">
        <v>3.0</v>
      </c>
      <c r="F34" s="108" t="b">
        <v>1</v>
      </c>
      <c r="G34" s="108" t="b">
        <v>1</v>
      </c>
      <c r="H34" s="108" t="b">
        <v>1</v>
      </c>
      <c r="I34" s="108" t="b">
        <v>1</v>
      </c>
      <c r="J34" s="108" t="b">
        <v>0</v>
      </c>
      <c r="K34" s="108" t="b">
        <v>0</v>
      </c>
      <c r="L34" s="90"/>
    </row>
    <row r="35" ht="15.75" customHeight="1">
      <c r="A35" s="87"/>
      <c r="B35" s="107">
        <v>90024.0</v>
      </c>
      <c r="C35" s="108" t="b">
        <v>0</v>
      </c>
      <c r="D35" s="111">
        <v>1.0</v>
      </c>
      <c r="E35" s="110">
        <v>3.0</v>
      </c>
      <c r="F35" s="108" t="b">
        <v>1</v>
      </c>
      <c r="G35" s="108" t="b">
        <v>0</v>
      </c>
      <c r="H35" s="108" t="b">
        <v>1</v>
      </c>
      <c r="I35" s="108" t="b">
        <v>1</v>
      </c>
      <c r="J35" s="108" t="b">
        <v>0</v>
      </c>
      <c r="K35" s="108" t="b">
        <v>0</v>
      </c>
      <c r="L35" s="90"/>
    </row>
    <row r="36" ht="15.75" customHeight="1">
      <c r="A36" s="87"/>
      <c r="B36" s="107">
        <v>90025.0</v>
      </c>
      <c r="C36" s="112" t="b">
        <v>0</v>
      </c>
      <c r="D36" s="111">
        <v>1.0</v>
      </c>
      <c r="E36" s="110">
        <v>0.0</v>
      </c>
      <c r="F36" s="108" t="b">
        <v>0</v>
      </c>
      <c r="G36" s="108" t="b">
        <v>1</v>
      </c>
      <c r="H36" s="108" t="b">
        <v>1</v>
      </c>
      <c r="I36" s="108" t="b">
        <v>1</v>
      </c>
      <c r="J36" s="108" t="b">
        <v>0</v>
      </c>
      <c r="K36" s="108" t="b">
        <v>0</v>
      </c>
      <c r="L36" s="90"/>
    </row>
    <row r="37" ht="15.75" customHeight="1">
      <c r="A37" s="87"/>
      <c r="B37" s="107">
        <v>90026.0</v>
      </c>
      <c r="C37" s="108" t="b">
        <v>1</v>
      </c>
      <c r="D37" s="109">
        <v>1.0</v>
      </c>
      <c r="E37" s="110">
        <v>2.0</v>
      </c>
      <c r="F37" s="108" t="b">
        <v>1</v>
      </c>
      <c r="G37" s="108" t="b">
        <v>1</v>
      </c>
      <c r="H37" s="108" t="b">
        <v>1</v>
      </c>
      <c r="I37" s="108" t="b">
        <v>1</v>
      </c>
      <c r="J37" s="108" t="b">
        <v>0</v>
      </c>
      <c r="K37" s="108" t="b">
        <v>0</v>
      </c>
      <c r="L37" s="90"/>
    </row>
    <row r="38" ht="15.75" customHeight="1">
      <c r="A38" s="87"/>
      <c r="B38" s="107">
        <v>90027.0</v>
      </c>
      <c r="C38" s="108" t="b">
        <v>1</v>
      </c>
      <c r="D38" s="109">
        <v>2.0</v>
      </c>
      <c r="E38" s="110">
        <v>0.0</v>
      </c>
      <c r="F38" s="108" t="b">
        <v>1</v>
      </c>
      <c r="G38" s="108" t="b">
        <v>0</v>
      </c>
      <c r="H38" s="108" t="b">
        <v>1</v>
      </c>
      <c r="I38" s="108" t="b">
        <v>1</v>
      </c>
      <c r="J38" s="108" t="b">
        <v>0</v>
      </c>
      <c r="K38" s="108" t="b">
        <v>0</v>
      </c>
      <c r="L38" s="90"/>
    </row>
    <row r="39" ht="15.75" customHeight="1">
      <c r="A39" s="87"/>
      <c r="B39" s="107">
        <v>90028.0</v>
      </c>
      <c r="C39" s="108" t="b">
        <v>1</v>
      </c>
      <c r="D39" s="111">
        <v>1.0</v>
      </c>
      <c r="E39" s="110">
        <v>3.0</v>
      </c>
      <c r="F39" s="108" t="b">
        <v>1</v>
      </c>
      <c r="G39" s="108" t="b">
        <v>0</v>
      </c>
      <c r="H39" s="108" t="b">
        <v>1</v>
      </c>
      <c r="I39" s="108" t="b">
        <v>1</v>
      </c>
      <c r="J39" s="108" t="b">
        <v>0</v>
      </c>
      <c r="K39" s="108" t="b">
        <v>0</v>
      </c>
      <c r="L39" s="90"/>
    </row>
    <row r="40" ht="15.75" customHeight="1">
      <c r="A40" s="87"/>
      <c r="B40" s="107">
        <v>90029.0</v>
      </c>
      <c r="C40" s="108" t="b">
        <v>1</v>
      </c>
      <c r="D40" s="109">
        <v>1.0</v>
      </c>
      <c r="E40" s="110">
        <v>4.0</v>
      </c>
      <c r="F40" s="108" t="b">
        <v>1</v>
      </c>
      <c r="G40" s="108" t="b">
        <v>0</v>
      </c>
      <c r="H40" s="108" t="b">
        <v>1</v>
      </c>
      <c r="I40" s="108" t="b">
        <v>1</v>
      </c>
      <c r="J40" s="108" t="b">
        <v>0</v>
      </c>
      <c r="K40" s="108" t="b">
        <v>0</v>
      </c>
      <c r="L40" s="90"/>
    </row>
    <row r="41" ht="15.75" customHeight="1">
      <c r="A41" s="87"/>
      <c r="B41" s="107">
        <v>90030.0</v>
      </c>
      <c r="C41" s="108" t="b">
        <v>1</v>
      </c>
      <c r="D41" s="109">
        <v>1.0</v>
      </c>
      <c r="E41" s="110">
        <v>1.0</v>
      </c>
      <c r="F41" s="108" t="b">
        <v>1</v>
      </c>
      <c r="G41" s="108" t="b">
        <v>0</v>
      </c>
      <c r="H41" s="108" t="b">
        <v>0</v>
      </c>
      <c r="I41" s="108" t="b">
        <v>1</v>
      </c>
      <c r="J41" s="108" t="b">
        <v>0</v>
      </c>
      <c r="K41" s="108" t="b">
        <v>0</v>
      </c>
      <c r="L41" s="90"/>
    </row>
    <row r="42" ht="15.75" customHeight="1">
      <c r="A42" s="87"/>
      <c r="B42" s="107">
        <v>90031.0</v>
      </c>
      <c r="C42" s="108" t="b">
        <v>1</v>
      </c>
      <c r="D42" s="109">
        <v>1.0</v>
      </c>
      <c r="E42" s="110">
        <v>0.0</v>
      </c>
      <c r="F42" s="108" t="b">
        <v>1</v>
      </c>
      <c r="G42" s="108" t="b">
        <v>0</v>
      </c>
      <c r="H42" s="108" t="b">
        <v>1</v>
      </c>
      <c r="I42" s="108" t="b">
        <v>1</v>
      </c>
      <c r="J42" s="108" t="b">
        <v>0</v>
      </c>
      <c r="K42" s="108" t="b">
        <v>0</v>
      </c>
      <c r="L42" s="90"/>
    </row>
    <row r="43" ht="15.75" customHeight="1">
      <c r="A43" s="87"/>
      <c r="B43" s="107">
        <v>90032.0</v>
      </c>
      <c r="C43" s="108" t="b">
        <v>1</v>
      </c>
      <c r="D43" s="109">
        <v>1.0</v>
      </c>
      <c r="E43" s="110">
        <v>0.0</v>
      </c>
      <c r="F43" s="108" t="b">
        <v>1</v>
      </c>
      <c r="G43" s="108" t="b">
        <v>1</v>
      </c>
      <c r="H43" s="108" t="b">
        <v>1</v>
      </c>
      <c r="I43" s="108" t="b">
        <v>1</v>
      </c>
      <c r="J43" s="108" t="b">
        <v>0</v>
      </c>
      <c r="K43" s="108" t="b">
        <v>0</v>
      </c>
      <c r="L43" s="90"/>
    </row>
    <row r="44" ht="15.75" customHeight="1">
      <c r="A44" s="87"/>
      <c r="B44" s="107">
        <v>90033.0</v>
      </c>
      <c r="C44" s="108" t="b">
        <v>1</v>
      </c>
      <c r="D44" s="109">
        <v>1.0</v>
      </c>
      <c r="E44" s="110">
        <v>6.0</v>
      </c>
      <c r="F44" s="108" t="b">
        <v>1</v>
      </c>
      <c r="G44" s="108" t="b">
        <v>1</v>
      </c>
      <c r="H44" s="108" t="b">
        <v>1</v>
      </c>
      <c r="I44" s="108" t="b">
        <v>1</v>
      </c>
      <c r="J44" s="108" t="b">
        <v>0</v>
      </c>
      <c r="K44" s="108" t="b">
        <v>0</v>
      </c>
      <c r="L44" s="90"/>
    </row>
    <row r="45" ht="15.75" customHeight="1">
      <c r="A45" s="87"/>
      <c r="B45" s="107">
        <v>90034.0</v>
      </c>
      <c r="C45" s="112" t="b">
        <v>1</v>
      </c>
      <c r="D45" s="109">
        <v>1.0</v>
      </c>
      <c r="E45" s="110">
        <v>0.0</v>
      </c>
      <c r="F45" s="108" t="b">
        <v>1</v>
      </c>
      <c r="G45" s="108" t="b">
        <v>1</v>
      </c>
      <c r="H45" s="108" t="b">
        <v>1</v>
      </c>
      <c r="I45" s="108" t="b">
        <v>1</v>
      </c>
      <c r="J45" s="108" t="b">
        <v>0</v>
      </c>
      <c r="K45" s="108" t="b">
        <v>0</v>
      </c>
      <c r="L45" s="90"/>
    </row>
    <row r="46" ht="15.75" customHeight="1">
      <c r="A46" s="87"/>
      <c r="B46" s="107">
        <v>90035.0</v>
      </c>
      <c r="C46" s="112" t="b">
        <v>1</v>
      </c>
      <c r="D46" s="111">
        <v>1.0</v>
      </c>
      <c r="E46" s="110">
        <v>0.0</v>
      </c>
      <c r="F46" s="108" t="b">
        <v>1</v>
      </c>
      <c r="G46" s="108" t="b">
        <v>1</v>
      </c>
      <c r="H46" s="108" t="b">
        <v>1</v>
      </c>
      <c r="I46" s="108" t="b">
        <v>1</v>
      </c>
      <c r="J46" s="108" t="b">
        <v>0</v>
      </c>
      <c r="K46" s="108" t="b">
        <v>0</v>
      </c>
      <c r="L46" s="90"/>
    </row>
    <row r="47" ht="15.75" customHeight="1">
      <c r="A47" s="87"/>
      <c r="B47" s="107">
        <v>90036.0</v>
      </c>
      <c r="C47" s="112" t="b">
        <v>1</v>
      </c>
      <c r="D47" s="111">
        <v>1.0</v>
      </c>
      <c r="E47" s="110">
        <v>0.0</v>
      </c>
      <c r="F47" s="108" t="b">
        <v>1</v>
      </c>
      <c r="G47" s="108" t="b">
        <v>1</v>
      </c>
      <c r="H47" s="108" t="b">
        <v>1</v>
      </c>
      <c r="I47" s="108" t="b">
        <v>1</v>
      </c>
      <c r="J47" s="108" t="b">
        <v>0</v>
      </c>
      <c r="K47" s="108" t="b">
        <v>0</v>
      </c>
      <c r="L47" s="90"/>
    </row>
    <row r="48" ht="15.75" customHeight="1">
      <c r="A48" s="87"/>
      <c r="B48" s="107">
        <v>90037.0</v>
      </c>
      <c r="C48" s="112" t="b">
        <v>1</v>
      </c>
      <c r="D48" s="109">
        <v>1.0</v>
      </c>
      <c r="E48" s="110">
        <v>9.0</v>
      </c>
      <c r="F48" s="108" t="b">
        <v>1</v>
      </c>
      <c r="G48" s="108" t="b">
        <v>0</v>
      </c>
      <c r="H48" s="108" t="b">
        <v>1</v>
      </c>
      <c r="I48" s="108" t="b">
        <v>1</v>
      </c>
      <c r="J48" s="108" t="b">
        <v>0</v>
      </c>
      <c r="K48" s="108" t="b">
        <v>0</v>
      </c>
      <c r="L48" s="90"/>
    </row>
    <row r="49" ht="15.75" customHeight="1">
      <c r="A49" s="87"/>
      <c r="B49" s="107">
        <v>90038.0</v>
      </c>
      <c r="C49" s="108" t="b">
        <v>1</v>
      </c>
      <c r="D49" s="111">
        <v>1.0</v>
      </c>
      <c r="E49" s="110">
        <v>3.0</v>
      </c>
      <c r="F49" s="108" t="b">
        <v>1</v>
      </c>
      <c r="G49" s="108" t="b">
        <v>1</v>
      </c>
      <c r="H49" s="108" t="b">
        <v>1</v>
      </c>
      <c r="I49" s="108" t="b">
        <v>1</v>
      </c>
      <c r="J49" s="108" t="b">
        <v>0</v>
      </c>
      <c r="K49" s="108" t="b">
        <v>0</v>
      </c>
      <c r="L49" s="90"/>
    </row>
    <row r="50" ht="15.75" customHeight="1">
      <c r="A50" s="87"/>
      <c r="B50" s="107">
        <v>90039.0</v>
      </c>
      <c r="C50" s="108" t="b">
        <v>1</v>
      </c>
      <c r="D50" s="111">
        <v>1.0</v>
      </c>
      <c r="E50" s="110">
        <v>0.0</v>
      </c>
      <c r="F50" s="108" t="b">
        <v>1</v>
      </c>
      <c r="G50" s="108" t="b">
        <v>0</v>
      </c>
      <c r="H50" s="108" t="b">
        <v>1</v>
      </c>
      <c r="I50" s="108" t="b">
        <v>1</v>
      </c>
      <c r="J50" s="108" t="b">
        <v>0</v>
      </c>
      <c r="K50" s="108" t="b">
        <v>0</v>
      </c>
      <c r="L50" s="90"/>
    </row>
    <row r="51" ht="15.75" customHeight="1">
      <c r="A51" s="87"/>
      <c r="B51" s="107">
        <v>90040.0</v>
      </c>
      <c r="C51" s="108" t="b">
        <v>1</v>
      </c>
      <c r="D51" s="111">
        <v>1.0</v>
      </c>
      <c r="E51" s="110">
        <v>0.0</v>
      </c>
      <c r="F51" s="108" t="b">
        <v>1</v>
      </c>
      <c r="G51" s="108" t="b">
        <v>1</v>
      </c>
      <c r="H51" s="108" t="b">
        <v>1</v>
      </c>
      <c r="I51" s="108" t="b">
        <v>1</v>
      </c>
      <c r="J51" s="108" t="b">
        <v>0</v>
      </c>
      <c r="K51" s="108" t="b">
        <v>0</v>
      </c>
      <c r="L51" s="90"/>
    </row>
    <row r="52" ht="15.75" customHeight="1">
      <c r="A52" s="87"/>
      <c r="B52" s="107">
        <v>90041.0</v>
      </c>
      <c r="C52" s="112" t="b">
        <v>1</v>
      </c>
      <c r="D52" s="111">
        <v>1.0</v>
      </c>
      <c r="E52" s="110">
        <v>0.0</v>
      </c>
      <c r="F52" s="108" t="b">
        <v>1</v>
      </c>
      <c r="G52" s="108" t="b">
        <v>0</v>
      </c>
      <c r="H52" s="108" t="b">
        <v>1</v>
      </c>
      <c r="I52" s="108" t="b">
        <v>1</v>
      </c>
      <c r="J52" s="108" t="b">
        <v>0</v>
      </c>
      <c r="K52" s="108" t="b">
        <v>0</v>
      </c>
      <c r="L52" s="90"/>
    </row>
    <row r="53" ht="15.75" customHeight="1">
      <c r="A53" s="87"/>
      <c r="B53" s="107">
        <v>90042.0</v>
      </c>
      <c r="C53" s="112" t="b">
        <v>1</v>
      </c>
      <c r="D53" s="111">
        <v>1.0</v>
      </c>
      <c r="E53" s="110">
        <v>0.0</v>
      </c>
      <c r="F53" s="108" t="b">
        <v>1</v>
      </c>
      <c r="G53" s="108" t="b">
        <v>0</v>
      </c>
      <c r="H53" s="108" t="b">
        <v>1</v>
      </c>
      <c r="I53" s="108" t="b">
        <v>1</v>
      </c>
      <c r="J53" s="108" t="b">
        <v>0</v>
      </c>
      <c r="K53" s="108" t="b">
        <v>0</v>
      </c>
      <c r="L53" s="90"/>
    </row>
    <row r="54" ht="15.75" customHeight="1">
      <c r="A54" s="87"/>
      <c r="B54" s="107">
        <v>90043.0</v>
      </c>
      <c r="C54" s="108" t="b">
        <v>1</v>
      </c>
      <c r="D54" s="109">
        <v>1.0</v>
      </c>
      <c r="E54" s="110">
        <v>4.0</v>
      </c>
      <c r="F54" s="108" t="b">
        <v>1</v>
      </c>
      <c r="G54" s="108" t="b">
        <v>1</v>
      </c>
      <c r="H54" s="108" t="b">
        <v>1</v>
      </c>
      <c r="I54" s="108" t="b">
        <v>1</v>
      </c>
      <c r="J54" s="108" t="b">
        <v>0</v>
      </c>
      <c r="K54" s="108" t="b">
        <v>0</v>
      </c>
      <c r="L54" s="90"/>
    </row>
    <row r="55" ht="15.75" customHeight="1">
      <c r="A55" s="87"/>
      <c r="B55" s="107">
        <v>90044.0</v>
      </c>
      <c r="C55" s="108" t="b">
        <v>1</v>
      </c>
      <c r="D55" s="109">
        <v>1.0</v>
      </c>
      <c r="E55" s="110">
        <v>8.0</v>
      </c>
      <c r="F55" s="108" t="b">
        <v>1</v>
      </c>
      <c r="G55" s="108" t="b">
        <v>1</v>
      </c>
      <c r="H55" s="108" t="b">
        <v>1</v>
      </c>
      <c r="I55" s="108" t="b">
        <v>1</v>
      </c>
      <c r="J55" s="108" t="b">
        <v>0</v>
      </c>
      <c r="K55" s="108" t="b">
        <v>0</v>
      </c>
      <c r="L55" s="90"/>
    </row>
    <row r="56" ht="15.75" customHeight="1">
      <c r="A56" s="87"/>
      <c r="B56" s="107">
        <v>90045.0</v>
      </c>
      <c r="C56" s="112" t="b">
        <v>1</v>
      </c>
      <c r="D56" s="109">
        <v>1.0</v>
      </c>
      <c r="E56" s="110">
        <v>0.0</v>
      </c>
      <c r="F56" s="108" t="b">
        <v>1</v>
      </c>
      <c r="G56" s="108" t="b">
        <v>1</v>
      </c>
      <c r="H56" s="108" t="b">
        <v>1</v>
      </c>
      <c r="I56" s="108" t="b">
        <v>1</v>
      </c>
      <c r="J56" s="108" t="b">
        <v>0</v>
      </c>
      <c r="K56" s="108" t="b">
        <v>0</v>
      </c>
      <c r="L56" s="90"/>
    </row>
    <row r="57" ht="15.75" customHeight="1">
      <c r="A57" s="87"/>
      <c r="B57" s="107">
        <v>90046.0</v>
      </c>
      <c r="C57" s="112" t="b">
        <v>1</v>
      </c>
      <c r="D57" s="111">
        <v>1.0</v>
      </c>
      <c r="E57" s="110">
        <v>0.0</v>
      </c>
      <c r="F57" s="108" t="b">
        <v>1</v>
      </c>
      <c r="G57" s="108" t="b">
        <v>1</v>
      </c>
      <c r="H57" s="108" t="b">
        <v>1</v>
      </c>
      <c r="I57" s="108" t="b">
        <v>1</v>
      </c>
      <c r="J57" s="108" t="b">
        <v>0</v>
      </c>
      <c r="K57" s="108" t="b">
        <v>0</v>
      </c>
      <c r="L57" s="90"/>
    </row>
    <row r="58" ht="15.75" customHeight="1">
      <c r="A58" s="87"/>
      <c r="B58" s="107">
        <v>90047.0</v>
      </c>
      <c r="C58" s="108" t="b">
        <v>1</v>
      </c>
      <c r="D58" s="111">
        <v>1.0</v>
      </c>
      <c r="E58" s="110">
        <v>0.0</v>
      </c>
      <c r="F58" s="108" t="b">
        <v>1</v>
      </c>
      <c r="G58" s="108" t="b">
        <v>1</v>
      </c>
      <c r="H58" s="108" t="b">
        <v>1</v>
      </c>
      <c r="I58" s="108" t="b">
        <v>1</v>
      </c>
      <c r="J58" s="108" t="b">
        <v>0</v>
      </c>
      <c r="K58" s="108" t="b">
        <v>0</v>
      </c>
      <c r="L58" s="90"/>
    </row>
    <row r="59" ht="15.75" customHeight="1">
      <c r="A59" s="87"/>
      <c r="B59" s="107">
        <v>90048.0</v>
      </c>
      <c r="C59" s="112" t="b">
        <v>0</v>
      </c>
      <c r="D59" s="111">
        <v>1.0</v>
      </c>
      <c r="E59" s="110">
        <v>0.0</v>
      </c>
      <c r="F59" s="108" t="b">
        <v>0</v>
      </c>
      <c r="G59" s="108" t="b">
        <v>1</v>
      </c>
      <c r="H59" s="108" t="b">
        <v>1</v>
      </c>
      <c r="I59" s="108" t="b">
        <v>1</v>
      </c>
      <c r="J59" s="108" t="b">
        <v>0</v>
      </c>
      <c r="K59" s="108" t="b">
        <v>0</v>
      </c>
      <c r="L59" s="90"/>
    </row>
    <row r="60" ht="15.75" customHeight="1">
      <c r="A60" s="87"/>
      <c r="B60" s="107">
        <v>90049.0</v>
      </c>
      <c r="C60" s="112" t="b">
        <v>0</v>
      </c>
      <c r="D60" s="111">
        <v>1.0</v>
      </c>
      <c r="E60" s="110">
        <v>0.0</v>
      </c>
      <c r="F60" s="108" t="b">
        <v>0</v>
      </c>
      <c r="G60" s="108" t="b">
        <v>0</v>
      </c>
      <c r="H60" s="108" t="b">
        <v>1</v>
      </c>
      <c r="I60" s="108" t="b">
        <v>1</v>
      </c>
      <c r="J60" s="108" t="b">
        <v>0</v>
      </c>
      <c r="K60" s="108" t="b">
        <v>0</v>
      </c>
      <c r="L60" s="90"/>
    </row>
    <row r="61" ht="15.75" customHeight="1">
      <c r="A61" s="87"/>
      <c r="B61" s="107">
        <v>90050.0</v>
      </c>
      <c r="C61" s="112" t="b">
        <v>0</v>
      </c>
      <c r="D61" s="111">
        <v>1.0</v>
      </c>
      <c r="E61" s="110">
        <v>0.0</v>
      </c>
      <c r="F61" s="108" t="b">
        <v>0</v>
      </c>
      <c r="G61" s="108" t="b">
        <v>0</v>
      </c>
      <c r="H61" s="108" t="b">
        <v>0</v>
      </c>
      <c r="I61" s="108" t="b">
        <v>1</v>
      </c>
      <c r="J61" s="108" t="b">
        <v>0</v>
      </c>
      <c r="K61" s="108" t="b">
        <v>0</v>
      </c>
      <c r="L61" s="90"/>
    </row>
    <row r="62" ht="15.75" customHeight="1">
      <c r="A62" s="87"/>
      <c r="B62" s="107">
        <v>90051.0</v>
      </c>
      <c r="C62" s="108" t="b">
        <v>1</v>
      </c>
      <c r="D62" s="111">
        <v>1.0</v>
      </c>
      <c r="E62" s="110">
        <v>1.0</v>
      </c>
      <c r="F62" s="108" t="b">
        <v>1</v>
      </c>
      <c r="G62" s="108" t="b">
        <v>1</v>
      </c>
      <c r="H62" s="108" t="b">
        <v>0</v>
      </c>
      <c r="I62" s="108" t="b">
        <v>1</v>
      </c>
      <c r="J62" s="108" t="b">
        <v>0</v>
      </c>
      <c r="K62" s="108" t="b">
        <v>0</v>
      </c>
      <c r="L62" s="90"/>
    </row>
    <row r="63" ht="15.75" customHeight="1">
      <c r="A63" s="87"/>
      <c r="B63" s="107">
        <v>90052.0</v>
      </c>
      <c r="C63" s="108" t="b">
        <v>1</v>
      </c>
      <c r="D63" s="111">
        <v>1.0</v>
      </c>
      <c r="E63" s="110">
        <v>1.0</v>
      </c>
      <c r="F63" s="108" t="b">
        <v>1</v>
      </c>
      <c r="G63" s="108" t="b">
        <v>0</v>
      </c>
      <c r="H63" s="108" t="b">
        <v>1</v>
      </c>
      <c r="I63" s="108" t="b">
        <v>1</v>
      </c>
      <c r="J63" s="108" t="b">
        <v>0</v>
      </c>
      <c r="K63" s="108" t="b">
        <v>0</v>
      </c>
      <c r="L63" s="90"/>
    </row>
    <row r="64" ht="15.75" customHeight="1">
      <c r="A64" s="87"/>
      <c r="B64" s="107">
        <v>90053.0</v>
      </c>
      <c r="C64" s="108" t="b">
        <v>1</v>
      </c>
      <c r="D64" s="111">
        <v>1.0</v>
      </c>
      <c r="E64" s="110">
        <v>0.0</v>
      </c>
      <c r="F64" s="108" t="b">
        <v>1</v>
      </c>
      <c r="G64" s="108" t="b">
        <v>0</v>
      </c>
      <c r="H64" s="108" t="b">
        <v>0</v>
      </c>
      <c r="I64" s="108" t="b">
        <v>1</v>
      </c>
      <c r="J64" s="108" t="b">
        <v>0</v>
      </c>
      <c r="K64" s="108" t="b">
        <v>0</v>
      </c>
      <c r="L64" s="90"/>
    </row>
    <row r="65" ht="15.75" customHeight="1">
      <c r="A65" s="87"/>
      <c r="B65" s="107">
        <v>90054.0</v>
      </c>
      <c r="C65" s="108" t="b">
        <v>1</v>
      </c>
      <c r="D65" s="111">
        <v>1.0</v>
      </c>
      <c r="E65" s="110">
        <v>1.0</v>
      </c>
      <c r="F65" s="108" t="b">
        <v>1</v>
      </c>
      <c r="G65" s="108" t="b">
        <v>0</v>
      </c>
      <c r="H65" s="108" t="b">
        <v>0</v>
      </c>
      <c r="I65" s="108" t="b">
        <v>1</v>
      </c>
      <c r="J65" s="108" t="b">
        <v>0</v>
      </c>
      <c r="K65" s="108" t="b">
        <v>0</v>
      </c>
      <c r="L65" s="90"/>
    </row>
    <row r="66" ht="15.75" customHeight="1">
      <c r="A66" s="87"/>
      <c r="B66" s="107">
        <v>90055.0</v>
      </c>
      <c r="C66" s="108" t="b">
        <v>0</v>
      </c>
      <c r="D66" s="111">
        <v>1.0</v>
      </c>
      <c r="E66" s="110">
        <v>0.0</v>
      </c>
      <c r="F66" s="108" t="b">
        <v>0</v>
      </c>
      <c r="G66" s="108" t="b">
        <v>0</v>
      </c>
      <c r="H66" s="108" t="b">
        <v>0</v>
      </c>
      <c r="I66" s="108" t="b">
        <v>1</v>
      </c>
      <c r="J66" s="108" t="b">
        <v>0</v>
      </c>
      <c r="K66" s="108" t="b">
        <v>0</v>
      </c>
      <c r="L66" s="90"/>
    </row>
    <row r="67" ht="15.75" customHeight="1">
      <c r="A67" s="87"/>
      <c r="B67" s="107">
        <v>90056.0</v>
      </c>
      <c r="C67" s="108" t="b">
        <v>1</v>
      </c>
      <c r="D67" s="111">
        <v>1.0</v>
      </c>
      <c r="E67" s="110">
        <v>0.0</v>
      </c>
      <c r="F67" s="108" t="b">
        <v>1</v>
      </c>
      <c r="G67" s="108" t="b">
        <v>1</v>
      </c>
      <c r="H67" s="108" t="b">
        <v>1</v>
      </c>
      <c r="I67" s="108" t="b">
        <v>1</v>
      </c>
      <c r="J67" s="108" t="b">
        <v>0</v>
      </c>
      <c r="K67" s="108" t="b">
        <v>0</v>
      </c>
      <c r="L67" s="90"/>
    </row>
    <row r="68" ht="15.75" customHeight="1">
      <c r="A68" s="87"/>
      <c r="B68" s="107">
        <v>90057.0</v>
      </c>
      <c r="C68" s="108" t="b">
        <v>1</v>
      </c>
      <c r="D68" s="111">
        <v>1.0</v>
      </c>
      <c r="E68" s="110">
        <v>8.0</v>
      </c>
      <c r="F68" s="108" t="b">
        <v>1</v>
      </c>
      <c r="G68" s="108" t="b">
        <v>0</v>
      </c>
      <c r="H68" s="108" t="b">
        <v>1</v>
      </c>
      <c r="I68" s="108" t="b">
        <v>1</v>
      </c>
      <c r="J68" s="108" t="b">
        <v>0</v>
      </c>
      <c r="K68" s="108" t="b">
        <v>0</v>
      </c>
      <c r="L68" s="90"/>
    </row>
    <row r="69" ht="15.75" customHeight="1">
      <c r="A69" s="87"/>
      <c r="B69" s="107">
        <v>90058.0</v>
      </c>
      <c r="C69" s="108" t="b">
        <v>1</v>
      </c>
      <c r="D69" s="111">
        <v>1.0</v>
      </c>
      <c r="E69" s="110">
        <v>1.0</v>
      </c>
      <c r="F69" s="108" t="b">
        <v>1</v>
      </c>
      <c r="G69" s="108" t="b">
        <v>1</v>
      </c>
      <c r="H69" s="108" t="b">
        <v>1</v>
      </c>
      <c r="I69" s="108" t="b">
        <v>1</v>
      </c>
      <c r="J69" s="108" t="b">
        <v>0</v>
      </c>
      <c r="K69" s="108" t="b">
        <v>0</v>
      </c>
      <c r="L69" s="90"/>
    </row>
    <row r="70" ht="15.75" customHeight="1">
      <c r="A70" s="87"/>
      <c r="B70" s="107">
        <v>90059.0</v>
      </c>
      <c r="C70" s="112" t="b">
        <v>1</v>
      </c>
      <c r="D70" s="109">
        <v>1.0</v>
      </c>
      <c r="E70" s="110">
        <v>5.0</v>
      </c>
      <c r="F70" s="108" t="b">
        <v>1</v>
      </c>
      <c r="G70" s="108" t="b">
        <v>1</v>
      </c>
      <c r="H70" s="108" t="b">
        <v>1</v>
      </c>
      <c r="I70" s="108" t="b">
        <v>1</v>
      </c>
      <c r="J70" s="108" t="b">
        <v>0</v>
      </c>
      <c r="K70" s="108" t="b">
        <v>0</v>
      </c>
      <c r="L70" s="90"/>
    </row>
    <row r="71" ht="15.75" customHeight="1">
      <c r="A71" s="87"/>
      <c r="B71" s="107">
        <v>90060.0</v>
      </c>
      <c r="C71" s="108" t="b">
        <v>1</v>
      </c>
      <c r="D71" s="111">
        <v>1.0</v>
      </c>
      <c r="E71" s="110">
        <v>1.0</v>
      </c>
      <c r="F71" s="108" t="b">
        <v>1</v>
      </c>
      <c r="G71" s="108" t="b">
        <v>1</v>
      </c>
      <c r="H71" s="108" t="b">
        <v>0</v>
      </c>
      <c r="I71" s="108" t="b">
        <v>1</v>
      </c>
      <c r="J71" s="108" t="b">
        <v>0</v>
      </c>
      <c r="K71" s="108" t="b">
        <v>0</v>
      </c>
      <c r="L71" s="90"/>
    </row>
    <row r="72" ht="15.75" customHeight="1">
      <c r="A72" s="87"/>
      <c r="B72" s="107">
        <v>90061.0</v>
      </c>
      <c r="C72" s="108" t="b">
        <v>1</v>
      </c>
      <c r="D72" s="111">
        <v>1.0</v>
      </c>
      <c r="E72" s="110">
        <v>0.0</v>
      </c>
      <c r="F72" s="108" t="b">
        <v>1</v>
      </c>
      <c r="G72" s="108" t="b">
        <v>1</v>
      </c>
      <c r="H72" s="108" t="b">
        <v>1</v>
      </c>
      <c r="I72" s="108" t="b">
        <v>1</v>
      </c>
      <c r="J72" s="108" t="b">
        <v>0</v>
      </c>
      <c r="K72" s="108" t="b">
        <v>0</v>
      </c>
      <c r="L72" s="90"/>
    </row>
    <row r="73" ht="15.75" customHeight="1">
      <c r="A73" s="87"/>
      <c r="B73" s="107">
        <v>90062.0</v>
      </c>
      <c r="C73" s="108" t="b">
        <v>1</v>
      </c>
      <c r="D73" s="111">
        <v>1.0</v>
      </c>
      <c r="E73" s="110">
        <v>1.0</v>
      </c>
      <c r="F73" s="108" t="b">
        <v>1</v>
      </c>
      <c r="G73" s="108" t="b">
        <v>0</v>
      </c>
      <c r="H73" s="108" t="b">
        <v>1</v>
      </c>
      <c r="I73" s="108" t="b">
        <v>1</v>
      </c>
      <c r="J73" s="108" t="b">
        <v>0</v>
      </c>
      <c r="K73" s="108" t="b">
        <v>0</v>
      </c>
      <c r="L73" s="90"/>
    </row>
    <row r="74" ht="15.75" customHeight="1">
      <c r="A74" s="87"/>
      <c r="B74" s="107">
        <v>90063.0</v>
      </c>
      <c r="C74" s="108" t="b">
        <v>1</v>
      </c>
      <c r="D74" s="111">
        <v>1.0</v>
      </c>
      <c r="E74" s="110">
        <v>2.0</v>
      </c>
      <c r="F74" s="108" t="b">
        <v>1</v>
      </c>
      <c r="G74" s="108" t="b">
        <v>1</v>
      </c>
      <c r="H74" s="108" t="b">
        <v>1</v>
      </c>
      <c r="I74" s="108" t="b">
        <v>1</v>
      </c>
      <c r="J74" s="108" t="b">
        <v>0</v>
      </c>
      <c r="K74" s="108" t="b">
        <v>0</v>
      </c>
      <c r="L74" s="90"/>
    </row>
    <row r="75" ht="15.75" customHeight="1">
      <c r="A75" s="87"/>
      <c r="B75" s="107">
        <v>90064.0</v>
      </c>
      <c r="C75" s="108" t="b">
        <v>0</v>
      </c>
      <c r="D75" s="111">
        <v>1.0</v>
      </c>
      <c r="E75" s="110">
        <v>0.0</v>
      </c>
      <c r="F75" s="108" t="b">
        <v>0</v>
      </c>
      <c r="G75" s="108" t="b">
        <v>1</v>
      </c>
      <c r="H75" s="108" t="b">
        <v>1</v>
      </c>
      <c r="I75" s="108" t="b">
        <v>1</v>
      </c>
      <c r="J75" s="108" t="b">
        <v>0</v>
      </c>
      <c r="K75" s="108" t="b">
        <v>0</v>
      </c>
      <c r="L75" s="90"/>
    </row>
    <row r="76" ht="15.75" customHeight="1">
      <c r="A76" s="87"/>
      <c r="B76" s="107">
        <v>90065.0</v>
      </c>
      <c r="C76" s="108" t="b">
        <v>1</v>
      </c>
      <c r="D76" s="111">
        <v>1.0</v>
      </c>
      <c r="E76" s="110">
        <v>0.0</v>
      </c>
      <c r="F76" s="108" t="b">
        <v>1</v>
      </c>
      <c r="G76" s="108" t="b">
        <v>0</v>
      </c>
      <c r="H76" s="108" t="b">
        <v>1</v>
      </c>
      <c r="I76" s="108" t="b">
        <v>1</v>
      </c>
      <c r="J76" s="108" t="b">
        <v>0</v>
      </c>
      <c r="K76" s="108" t="b">
        <v>0</v>
      </c>
      <c r="L76" s="90"/>
    </row>
    <row r="77" ht="15.75" customHeight="1">
      <c r="A77" s="87"/>
      <c r="B77" s="107">
        <v>90066.0</v>
      </c>
      <c r="C77" s="108" t="b">
        <v>1</v>
      </c>
      <c r="D77" s="111">
        <v>1.0</v>
      </c>
      <c r="E77" s="110">
        <v>0.0</v>
      </c>
      <c r="F77" s="108" t="b">
        <v>1</v>
      </c>
      <c r="G77" s="108" t="b">
        <v>1</v>
      </c>
      <c r="H77" s="108" t="b">
        <v>1</v>
      </c>
      <c r="I77" s="108" t="b">
        <v>1</v>
      </c>
      <c r="J77" s="108" t="b">
        <v>0</v>
      </c>
      <c r="K77" s="108" t="b">
        <v>0</v>
      </c>
      <c r="L77" s="90"/>
    </row>
    <row r="78" ht="15.75" customHeight="1">
      <c r="A78" s="87"/>
      <c r="B78" s="107">
        <v>90067.0</v>
      </c>
      <c r="C78" s="108" t="b">
        <v>0</v>
      </c>
      <c r="D78" s="111">
        <v>1.0</v>
      </c>
      <c r="E78" s="110">
        <v>0.0</v>
      </c>
      <c r="F78" s="108" t="b">
        <v>0</v>
      </c>
      <c r="G78" s="108" t="b">
        <v>1</v>
      </c>
      <c r="H78" s="108" t="b">
        <v>1</v>
      </c>
      <c r="I78" s="108" t="b">
        <v>1</v>
      </c>
      <c r="J78" s="108" t="b">
        <v>0</v>
      </c>
      <c r="K78" s="108" t="b">
        <v>0</v>
      </c>
      <c r="L78" s="90"/>
    </row>
    <row r="79" ht="15.75" customHeight="1">
      <c r="A79" s="87"/>
      <c r="B79" s="107">
        <v>90068.0</v>
      </c>
      <c r="C79" s="108" t="b">
        <v>1</v>
      </c>
      <c r="D79" s="111">
        <v>1.0</v>
      </c>
      <c r="E79" s="110">
        <v>0.0</v>
      </c>
      <c r="F79" s="108" t="b">
        <v>1</v>
      </c>
      <c r="G79" s="108" t="b">
        <v>1</v>
      </c>
      <c r="H79" s="108" t="b">
        <v>1</v>
      </c>
      <c r="I79" s="108" t="b">
        <v>1</v>
      </c>
      <c r="J79" s="108" t="b">
        <v>0</v>
      </c>
      <c r="K79" s="108" t="b">
        <v>0</v>
      </c>
      <c r="L79" s="90"/>
    </row>
    <row r="80" ht="15.75" customHeight="1">
      <c r="A80" s="87"/>
      <c r="B80" s="107">
        <v>90069.0</v>
      </c>
      <c r="C80" s="108" t="b">
        <v>0</v>
      </c>
      <c r="D80" s="111">
        <v>1.0</v>
      </c>
      <c r="E80" s="110">
        <v>0.0</v>
      </c>
      <c r="F80" s="108" t="b">
        <v>0</v>
      </c>
      <c r="G80" s="108" t="b">
        <v>1</v>
      </c>
      <c r="H80" s="108" t="b">
        <v>1</v>
      </c>
      <c r="I80" s="108" t="b">
        <v>1</v>
      </c>
      <c r="J80" s="108" t="b">
        <v>0</v>
      </c>
      <c r="K80" s="108" t="b">
        <v>0</v>
      </c>
      <c r="L80" s="90"/>
    </row>
    <row r="81" ht="15.75" customHeight="1">
      <c r="A81" s="87"/>
      <c r="B81" s="107">
        <v>90070.0</v>
      </c>
      <c r="C81" s="108" t="b">
        <v>0</v>
      </c>
      <c r="D81" s="111">
        <v>1.0</v>
      </c>
      <c r="E81" s="110">
        <v>0.0</v>
      </c>
      <c r="F81" s="108" t="b">
        <v>0</v>
      </c>
      <c r="G81" s="108" t="b">
        <v>0</v>
      </c>
      <c r="H81" s="108" t="b">
        <v>0</v>
      </c>
      <c r="I81" s="108" t="b">
        <v>1</v>
      </c>
      <c r="J81" s="108" t="b">
        <v>0</v>
      </c>
      <c r="K81" s="108" t="b">
        <v>0</v>
      </c>
      <c r="L81" s="90"/>
    </row>
    <row r="82" ht="15.75" customHeight="1">
      <c r="A82" s="87"/>
      <c r="B82" s="107">
        <v>90071.0</v>
      </c>
      <c r="C82" s="108" t="b">
        <v>1</v>
      </c>
      <c r="D82" s="111">
        <v>1.0</v>
      </c>
      <c r="E82" s="110">
        <v>1.0</v>
      </c>
      <c r="F82" s="108" t="b">
        <v>1</v>
      </c>
      <c r="G82" s="108" t="b">
        <v>0</v>
      </c>
      <c r="H82" s="108" t="b">
        <v>1</v>
      </c>
      <c r="I82" s="108" t="b">
        <v>1</v>
      </c>
      <c r="J82" s="108" t="b">
        <v>0</v>
      </c>
      <c r="K82" s="108" t="b">
        <v>0</v>
      </c>
      <c r="L82" s="90"/>
    </row>
    <row r="83" ht="15.75" customHeight="1">
      <c r="A83" s="87"/>
      <c r="B83" s="107">
        <v>90072.0</v>
      </c>
      <c r="C83" s="108" t="b">
        <v>1</v>
      </c>
      <c r="D83" s="111">
        <v>1.0</v>
      </c>
      <c r="E83" s="110">
        <v>0.0</v>
      </c>
      <c r="F83" s="108" t="b">
        <v>1</v>
      </c>
      <c r="G83" s="108" t="b">
        <v>0</v>
      </c>
      <c r="H83" s="108" t="b">
        <v>0</v>
      </c>
      <c r="I83" s="108" t="b">
        <v>1</v>
      </c>
      <c r="J83" s="108" t="b">
        <v>0</v>
      </c>
      <c r="K83" s="108" t="b">
        <v>0</v>
      </c>
      <c r="L83" s="90"/>
    </row>
    <row r="84" ht="15.75" customHeight="1">
      <c r="A84" s="87"/>
      <c r="B84" s="107">
        <v>90073.0</v>
      </c>
      <c r="C84" s="108" t="b">
        <v>0</v>
      </c>
      <c r="D84" s="111">
        <v>1.0</v>
      </c>
      <c r="E84" s="110">
        <v>0.0</v>
      </c>
      <c r="F84" s="108" t="b">
        <v>0</v>
      </c>
      <c r="G84" s="108" t="b">
        <v>1</v>
      </c>
      <c r="H84" s="108" t="b">
        <v>1</v>
      </c>
      <c r="I84" s="108" t="b">
        <v>1</v>
      </c>
      <c r="J84" s="108" t="b">
        <v>0</v>
      </c>
      <c r="K84" s="108" t="b">
        <v>0</v>
      </c>
      <c r="L84" s="90"/>
    </row>
    <row r="85" ht="15.75" customHeight="1">
      <c r="A85" s="87"/>
      <c r="B85" s="107">
        <v>90074.0</v>
      </c>
      <c r="C85" s="108" t="b">
        <v>0</v>
      </c>
      <c r="D85" s="111">
        <v>1.0</v>
      </c>
      <c r="E85" s="110">
        <v>0.0</v>
      </c>
      <c r="F85" s="108" t="b">
        <v>0</v>
      </c>
      <c r="G85" s="108" t="b">
        <v>0</v>
      </c>
      <c r="H85" s="108" t="b">
        <v>0</v>
      </c>
      <c r="I85" s="108" t="b">
        <v>1</v>
      </c>
      <c r="J85" s="108" t="b">
        <v>0</v>
      </c>
      <c r="K85" s="108" t="b">
        <v>0</v>
      </c>
      <c r="L85" s="90"/>
    </row>
    <row r="86" ht="15.75" customHeight="1">
      <c r="A86" s="87"/>
      <c r="B86" s="107">
        <v>90075.0</v>
      </c>
      <c r="C86" s="108" t="b">
        <v>0</v>
      </c>
      <c r="D86" s="111">
        <v>1.0</v>
      </c>
      <c r="E86" s="110">
        <v>0.0</v>
      </c>
      <c r="F86" s="108" t="b">
        <v>0</v>
      </c>
      <c r="G86" s="108" t="b">
        <v>0</v>
      </c>
      <c r="H86" s="108" t="b">
        <v>0</v>
      </c>
      <c r="I86" s="108" t="b">
        <v>1</v>
      </c>
      <c r="J86" s="108" t="b">
        <v>0</v>
      </c>
      <c r="K86" s="108" t="b">
        <v>0</v>
      </c>
      <c r="L86" s="90"/>
    </row>
    <row r="87" ht="15.75" customHeight="1">
      <c r="A87" s="87"/>
      <c r="B87" s="107">
        <v>90076.0</v>
      </c>
      <c r="C87" s="108" t="b">
        <v>0</v>
      </c>
      <c r="D87" s="111">
        <v>1.0</v>
      </c>
      <c r="E87" s="110">
        <v>0.0</v>
      </c>
      <c r="F87" s="108" t="b">
        <v>0</v>
      </c>
      <c r="G87" s="108" t="b">
        <v>0</v>
      </c>
      <c r="H87" s="108" t="b">
        <v>0</v>
      </c>
      <c r="I87" s="108" t="b">
        <v>1</v>
      </c>
      <c r="J87" s="108" t="b">
        <v>0</v>
      </c>
      <c r="K87" s="108" t="b">
        <v>0</v>
      </c>
      <c r="L87" s="90"/>
    </row>
    <row r="88" ht="15.75" customHeight="1">
      <c r="A88" s="87"/>
      <c r="B88" s="107">
        <v>90077.0</v>
      </c>
      <c r="C88" s="112" t="b">
        <v>0</v>
      </c>
      <c r="D88" s="109">
        <v>1.0</v>
      </c>
      <c r="E88" s="110">
        <v>0.0</v>
      </c>
      <c r="F88" s="108" t="b">
        <v>0</v>
      </c>
      <c r="G88" s="108" t="b">
        <v>1</v>
      </c>
      <c r="H88" s="108" t="b">
        <v>1</v>
      </c>
      <c r="I88" s="108" t="b">
        <v>1</v>
      </c>
      <c r="J88" s="108" t="b">
        <v>0</v>
      </c>
      <c r="K88" s="108" t="b">
        <v>0</v>
      </c>
      <c r="L88" s="90"/>
    </row>
    <row r="89" ht="15.75" customHeight="1">
      <c r="A89" s="87"/>
      <c r="B89" s="107">
        <v>90078.0</v>
      </c>
      <c r="C89" s="108" t="b">
        <v>1</v>
      </c>
      <c r="D89" s="111">
        <v>1.0</v>
      </c>
      <c r="E89" s="110">
        <v>0.0</v>
      </c>
      <c r="F89" s="108" t="b">
        <v>1</v>
      </c>
      <c r="G89" s="108" t="b">
        <v>0</v>
      </c>
      <c r="H89" s="108" t="b">
        <v>0</v>
      </c>
      <c r="I89" s="108" t="b">
        <v>1</v>
      </c>
      <c r="J89" s="108" t="b">
        <v>0</v>
      </c>
      <c r="K89" s="108" t="b">
        <v>0</v>
      </c>
      <c r="L89" s="90"/>
    </row>
    <row r="90" ht="15.75" customHeight="1">
      <c r="A90" s="87"/>
      <c r="B90" s="107">
        <v>90079.0</v>
      </c>
      <c r="C90" s="112" t="b">
        <v>1</v>
      </c>
      <c r="D90" s="109">
        <v>1.0</v>
      </c>
      <c r="E90" s="110">
        <v>1.0</v>
      </c>
      <c r="F90" s="108" t="b">
        <v>1</v>
      </c>
      <c r="G90" s="108" t="b">
        <v>0</v>
      </c>
      <c r="H90" s="108" t="b">
        <v>1</v>
      </c>
      <c r="I90" s="108" t="b">
        <v>1</v>
      </c>
      <c r="J90" s="108" t="b">
        <v>0</v>
      </c>
      <c r="K90" s="108" t="b">
        <v>0</v>
      </c>
      <c r="L90" s="90"/>
    </row>
    <row r="91" ht="15.75" customHeight="1">
      <c r="A91" s="87"/>
      <c r="B91" s="107">
        <v>90080.0</v>
      </c>
      <c r="C91" s="108" t="b">
        <v>0</v>
      </c>
      <c r="D91" s="111">
        <v>1.0</v>
      </c>
      <c r="E91" s="110">
        <v>0.0</v>
      </c>
      <c r="F91" s="108" t="b">
        <v>0</v>
      </c>
      <c r="G91" s="108" t="b">
        <v>0</v>
      </c>
      <c r="H91" s="108" t="b">
        <v>0</v>
      </c>
      <c r="I91" s="108" t="b">
        <v>1</v>
      </c>
      <c r="J91" s="108" t="b">
        <v>0</v>
      </c>
      <c r="K91" s="108" t="b">
        <v>0</v>
      </c>
      <c r="L91" s="90"/>
    </row>
    <row r="92" ht="15.75" customHeight="1">
      <c r="A92" s="87"/>
      <c r="B92" s="107">
        <v>90081.0</v>
      </c>
      <c r="C92" s="108" t="b">
        <v>0</v>
      </c>
      <c r="D92" s="111">
        <v>1.0</v>
      </c>
      <c r="E92" s="110">
        <v>0.0</v>
      </c>
      <c r="F92" s="108" t="b">
        <v>0</v>
      </c>
      <c r="G92" s="108" t="b">
        <v>0</v>
      </c>
      <c r="H92" s="108" t="b">
        <v>0</v>
      </c>
      <c r="I92" s="108" t="b">
        <v>1</v>
      </c>
      <c r="J92" s="108" t="b">
        <v>0</v>
      </c>
      <c r="K92" s="108" t="b">
        <v>0</v>
      </c>
      <c r="L92" s="90"/>
    </row>
    <row r="93" ht="15.75" customHeight="1">
      <c r="A93" s="87"/>
      <c r="B93" s="107">
        <v>90082.0</v>
      </c>
      <c r="C93" s="108" t="b">
        <v>1</v>
      </c>
      <c r="D93" s="111">
        <v>1.0</v>
      </c>
      <c r="E93" s="110">
        <v>0.0</v>
      </c>
      <c r="F93" s="108" t="b">
        <v>1</v>
      </c>
      <c r="G93" s="108" t="b">
        <v>0</v>
      </c>
      <c r="H93" s="108" t="b">
        <v>0</v>
      </c>
      <c r="I93" s="108" t="b">
        <v>1</v>
      </c>
      <c r="J93" s="108" t="b">
        <v>0</v>
      </c>
      <c r="K93" s="108" t="b">
        <v>0</v>
      </c>
      <c r="L93" s="90"/>
    </row>
    <row r="94" ht="15.75" customHeight="1">
      <c r="A94" s="87"/>
      <c r="B94" s="107">
        <v>90083.0</v>
      </c>
      <c r="C94" s="108" t="b">
        <v>0</v>
      </c>
      <c r="D94" s="111">
        <v>1.0</v>
      </c>
      <c r="E94" s="110">
        <v>0.0</v>
      </c>
      <c r="F94" s="108" t="b">
        <v>0</v>
      </c>
      <c r="G94" s="108" t="b">
        <v>0</v>
      </c>
      <c r="H94" s="108" t="b">
        <v>0</v>
      </c>
      <c r="I94" s="108" t="b">
        <v>1</v>
      </c>
      <c r="J94" s="108" t="b">
        <v>0</v>
      </c>
      <c r="K94" s="108" t="b">
        <v>0</v>
      </c>
      <c r="L94" s="90"/>
    </row>
    <row r="95" ht="15.75" customHeight="1">
      <c r="A95" s="87"/>
      <c r="B95" s="107">
        <v>90084.0</v>
      </c>
      <c r="C95" s="108" t="b">
        <v>0</v>
      </c>
      <c r="D95" s="111">
        <v>1.0</v>
      </c>
      <c r="E95" s="110">
        <v>0.0</v>
      </c>
      <c r="F95" s="108" t="b">
        <v>0</v>
      </c>
      <c r="G95" s="108" t="b">
        <v>0</v>
      </c>
      <c r="H95" s="108" t="b">
        <v>0</v>
      </c>
      <c r="I95" s="108" t="b">
        <v>1</v>
      </c>
      <c r="J95" s="108" t="b">
        <v>0</v>
      </c>
      <c r="K95" s="108" t="b">
        <v>0</v>
      </c>
      <c r="L95" s="90"/>
    </row>
    <row r="96" ht="15.75" customHeight="1">
      <c r="A96" s="87"/>
      <c r="B96" s="107">
        <v>90085.0</v>
      </c>
      <c r="C96" s="108" t="b">
        <v>0</v>
      </c>
      <c r="D96" s="115"/>
      <c r="E96" s="110">
        <v>0.0</v>
      </c>
      <c r="F96" s="108" t="b">
        <v>0</v>
      </c>
      <c r="G96" s="108" t="b">
        <v>0</v>
      </c>
      <c r="H96" s="108" t="b">
        <v>0</v>
      </c>
      <c r="I96" s="108" t="b">
        <v>0</v>
      </c>
      <c r="J96" s="108" t="b">
        <v>0</v>
      </c>
      <c r="K96" s="108" t="b">
        <v>0</v>
      </c>
      <c r="L96" s="90"/>
    </row>
    <row r="97" ht="15.75" customHeight="1">
      <c r="A97" s="87"/>
      <c r="B97" s="107">
        <v>90086.0</v>
      </c>
      <c r="C97" s="108" t="b">
        <v>0</v>
      </c>
      <c r="D97" s="111">
        <v>1.0</v>
      </c>
      <c r="E97" s="110">
        <v>0.0</v>
      </c>
      <c r="F97" s="108" t="b">
        <v>0</v>
      </c>
      <c r="G97" s="108" t="b">
        <v>0</v>
      </c>
      <c r="H97" s="108" t="b">
        <v>0</v>
      </c>
      <c r="I97" s="108" t="b">
        <v>1</v>
      </c>
      <c r="J97" s="108" t="b">
        <v>0</v>
      </c>
      <c r="K97" s="108" t="b">
        <v>0</v>
      </c>
      <c r="L97" s="90"/>
    </row>
    <row r="98" ht="15.75" customHeight="1">
      <c r="A98" s="87"/>
      <c r="B98" s="107">
        <v>90087.0</v>
      </c>
      <c r="C98" s="108" t="b">
        <v>1</v>
      </c>
      <c r="D98" s="111">
        <v>1.0</v>
      </c>
      <c r="E98" s="110">
        <v>1.0</v>
      </c>
      <c r="F98" s="108" t="b">
        <v>1</v>
      </c>
      <c r="G98" s="108" t="b">
        <v>0</v>
      </c>
      <c r="H98" s="108" t="b">
        <v>0</v>
      </c>
      <c r="I98" s="108" t="b">
        <v>1</v>
      </c>
      <c r="J98" s="108" t="b">
        <v>0</v>
      </c>
      <c r="K98" s="108" t="b">
        <v>0</v>
      </c>
      <c r="L98" s="90"/>
    </row>
    <row r="99" ht="15.75" customHeight="1">
      <c r="A99" s="87"/>
      <c r="B99" s="107">
        <v>90088.0</v>
      </c>
      <c r="C99" s="108" t="b">
        <v>0</v>
      </c>
      <c r="D99" s="111">
        <v>1.0</v>
      </c>
      <c r="E99" s="110">
        <v>0.0</v>
      </c>
      <c r="F99" s="108" t="b">
        <v>0</v>
      </c>
      <c r="G99" s="108" t="b">
        <v>0</v>
      </c>
      <c r="H99" s="108" t="b">
        <v>0</v>
      </c>
      <c r="I99" s="108" t="b">
        <v>1</v>
      </c>
      <c r="J99" s="108" t="b">
        <v>0</v>
      </c>
      <c r="K99" s="108" t="b">
        <v>0</v>
      </c>
      <c r="L99" s="90"/>
    </row>
    <row r="100" ht="15.75" customHeight="1">
      <c r="A100" s="87"/>
      <c r="B100" s="107">
        <v>90089.0</v>
      </c>
      <c r="C100" s="108" t="b">
        <v>1</v>
      </c>
      <c r="D100" s="111">
        <v>1.0</v>
      </c>
      <c r="E100" s="110">
        <v>6.0</v>
      </c>
      <c r="F100" s="108" t="b">
        <v>1</v>
      </c>
      <c r="G100" s="108" t="b">
        <v>0</v>
      </c>
      <c r="H100" s="108" t="b">
        <v>1</v>
      </c>
      <c r="I100" s="108" t="b">
        <v>1</v>
      </c>
      <c r="J100" s="108" t="b">
        <v>0</v>
      </c>
      <c r="K100" s="108" t="b">
        <v>0</v>
      </c>
      <c r="L100" s="90"/>
    </row>
    <row r="101" ht="15.75" customHeight="1">
      <c r="A101" s="87"/>
      <c r="B101" s="107">
        <v>90090.0</v>
      </c>
      <c r="C101" s="108" t="b">
        <v>0</v>
      </c>
      <c r="D101" s="111">
        <v>1.0</v>
      </c>
      <c r="E101" s="110">
        <v>1.0</v>
      </c>
      <c r="F101" s="108" t="b">
        <v>1</v>
      </c>
      <c r="G101" s="108" t="b">
        <v>0</v>
      </c>
      <c r="H101" s="108" t="b">
        <v>1</v>
      </c>
      <c r="I101" s="108" t="b">
        <v>1</v>
      </c>
      <c r="J101" s="108" t="b">
        <v>0</v>
      </c>
      <c r="K101" s="108" t="b">
        <v>0</v>
      </c>
      <c r="L101" s="90"/>
    </row>
    <row r="102" ht="15.75" customHeight="1">
      <c r="A102" s="87"/>
      <c r="B102" s="107">
        <v>90091.0</v>
      </c>
      <c r="C102" s="112" t="b">
        <v>1</v>
      </c>
      <c r="D102" s="109">
        <v>1.0</v>
      </c>
      <c r="E102" s="110">
        <v>0.0</v>
      </c>
      <c r="F102" s="108" t="b">
        <v>1</v>
      </c>
      <c r="G102" s="108" t="b">
        <v>1</v>
      </c>
      <c r="H102" s="108" t="b">
        <v>0</v>
      </c>
      <c r="I102" s="108" t="b">
        <v>1</v>
      </c>
      <c r="J102" s="108" t="b">
        <v>0</v>
      </c>
      <c r="K102" s="108" t="b">
        <v>0</v>
      </c>
      <c r="L102" s="90"/>
    </row>
    <row r="103" ht="15.75" customHeight="1">
      <c r="A103" s="87"/>
      <c r="B103" s="107">
        <v>90092.0</v>
      </c>
      <c r="C103" s="112" t="b">
        <v>0</v>
      </c>
      <c r="D103" s="116"/>
      <c r="E103" s="110">
        <v>0.0</v>
      </c>
      <c r="F103" s="108" t="b">
        <v>0</v>
      </c>
      <c r="G103" s="108" t="b">
        <v>0</v>
      </c>
      <c r="H103" s="108" t="b">
        <v>0</v>
      </c>
      <c r="I103" s="108" t="b">
        <v>0</v>
      </c>
      <c r="J103" s="108" t="b">
        <v>0</v>
      </c>
      <c r="K103" s="108" t="b">
        <v>0</v>
      </c>
      <c r="L103" s="90"/>
    </row>
    <row r="104" ht="15.75" customHeight="1">
      <c r="A104" s="87"/>
      <c r="B104" s="107">
        <v>90093.0</v>
      </c>
      <c r="C104" s="108" t="b">
        <v>1</v>
      </c>
      <c r="D104" s="111">
        <v>1.0</v>
      </c>
      <c r="E104" s="110">
        <v>0.0</v>
      </c>
      <c r="F104" s="108" t="b">
        <v>1</v>
      </c>
      <c r="G104" s="108" t="b">
        <v>0</v>
      </c>
      <c r="H104" s="108" t="b">
        <v>0</v>
      </c>
      <c r="I104" s="108" t="b">
        <v>1</v>
      </c>
      <c r="J104" s="108" t="b">
        <v>0</v>
      </c>
      <c r="K104" s="108" t="b">
        <v>0</v>
      </c>
      <c r="L104" s="90"/>
    </row>
    <row r="105" ht="15.75" customHeight="1">
      <c r="A105" s="87"/>
      <c r="B105" s="107">
        <v>90094.0</v>
      </c>
      <c r="C105" s="108" t="b">
        <v>0</v>
      </c>
      <c r="D105" s="111">
        <v>1.0</v>
      </c>
      <c r="E105" s="110">
        <v>0.0</v>
      </c>
      <c r="F105" s="108" t="b">
        <v>0</v>
      </c>
      <c r="G105" s="108" t="b">
        <v>0</v>
      </c>
      <c r="H105" s="108" t="b">
        <v>1</v>
      </c>
      <c r="I105" s="108" t="b">
        <v>1</v>
      </c>
      <c r="J105" s="108" t="b">
        <v>0</v>
      </c>
      <c r="K105" s="108" t="b">
        <v>0</v>
      </c>
      <c r="L105" s="90"/>
    </row>
    <row r="106" ht="15.75" customHeight="1">
      <c r="A106" s="87"/>
      <c r="B106" s="107">
        <v>90095.0</v>
      </c>
      <c r="C106" s="112" t="b">
        <v>0</v>
      </c>
      <c r="D106" s="109">
        <v>1.0</v>
      </c>
      <c r="E106" s="110">
        <v>1.0</v>
      </c>
      <c r="F106" s="108" t="b">
        <v>1</v>
      </c>
      <c r="G106" s="108" t="b">
        <v>0</v>
      </c>
      <c r="H106" s="108" t="b">
        <v>0</v>
      </c>
      <c r="I106" s="108" t="b">
        <v>1</v>
      </c>
      <c r="J106" s="108" t="b">
        <v>0</v>
      </c>
      <c r="K106" s="108" t="b">
        <v>0</v>
      </c>
      <c r="L106" s="90"/>
    </row>
    <row r="107" ht="15.75" customHeight="1">
      <c r="A107" s="87"/>
      <c r="B107" s="107">
        <v>90096.0</v>
      </c>
      <c r="C107" s="108" t="b">
        <v>0</v>
      </c>
      <c r="D107" s="111">
        <v>1.0</v>
      </c>
      <c r="E107" s="110">
        <v>0.0</v>
      </c>
      <c r="F107" s="108" t="b">
        <v>0</v>
      </c>
      <c r="G107" s="108" t="b">
        <v>0</v>
      </c>
      <c r="H107" s="108" t="b">
        <v>0</v>
      </c>
      <c r="I107" s="108" t="b">
        <v>1</v>
      </c>
      <c r="J107" s="108" t="b">
        <v>0</v>
      </c>
      <c r="K107" s="108" t="b">
        <v>0</v>
      </c>
      <c r="L107" s="90"/>
    </row>
    <row r="108" ht="15.75" customHeight="1">
      <c r="A108" s="87"/>
      <c r="B108" s="107">
        <v>90099.0</v>
      </c>
      <c r="C108" s="108" t="b">
        <v>0</v>
      </c>
      <c r="D108" s="111">
        <v>1.0</v>
      </c>
      <c r="E108" s="110">
        <v>0.0</v>
      </c>
      <c r="F108" s="108" t="b">
        <v>0</v>
      </c>
      <c r="G108" s="108" t="b">
        <v>0</v>
      </c>
      <c r="H108" s="108" t="b">
        <v>0</v>
      </c>
      <c r="I108" s="108" t="b">
        <v>1</v>
      </c>
      <c r="J108" s="108" t="b">
        <v>0</v>
      </c>
      <c r="K108" s="108" t="b">
        <v>0</v>
      </c>
      <c r="L108" s="90"/>
    </row>
    <row r="109" ht="15.75" customHeight="1">
      <c r="A109" s="87"/>
      <c r="B109" s="107">
        <v>90101.0</v>
      </c>
      <c r="C109" s="112" t="b">
        <v>0</v>
      </c>
      <c r="D109" s="116"/>
      <c r="E109" s="110">
        <v>0.0</v>
      </c>
      <c r="F109" s="108" t="b">
        <v>0</v>
      </c>
      <c r="G109" s="108" t="b">
        <v>0</v>
      </c>
      <c r="H109" s="108" t="b">
        <v>0</v>
      </c>
      <c r="I109" s="108" t="b">
        <v>0</v>
      </c>
      <c r="J109" s="108" t="b">
        <v>0</v>
      </c>
      <c r="K109" s="108" t="b">
        <v>0</v>
      </c>
      <c r="L109" s="90"/>
    </row>
    <row r="110" ht="15.75" customHeight="1">
      <c r="A110" s="87"/>
      <c r="B110" s="107">
        <v>90102.0</v>
      </c>
      <c r="C110" s="112" t="b">
        <v>0</v>
      </c>
      <c r="D110" s="116"/>
      <c r="E110" s="110">
        <v>0.0</v>
      </c>
      <c r="F110" s="108" t="b">
        <v>0</v>
      </c>
      <c r="G110" s="108" t="b">
        <v>0</v>
      </c>
      <c r="H110" s="108" t="b">
        <v>0</v>
      </c>
      <c r="I110" s="108" t="b">
        <v>0</v>
      </c>
      <c r="J110" s="108" t="b">
        <v>0</v>
      </c>
      <c r="K110" s="108" t="b">
        <v>0</v>
      </c>
      <c r="L110" s="90"/>
    </row>
    <row r="111" ht="15.75" customHeight="1">
      <c r="A111" s="87"/>
      <c r="B111" s="107">
        <v>90103.0</v>
      </c>
      <c r="C111" s="108" t="b">
        <v>0</v>
      </c>
      <c r="D111" s="115"/>
      <c r="E111" s="110">
        <v>0.0</v>
      </c>
      <c r="F111" s="108" t="b">
        <v>0</v>
      </c>
      <c r="G111" s="108" t="b">
        <v>0</v>
      </c>
      <c r="H111" s="108" t="b">
        <v>0</v>
      </c>
      <c r="I111" s="108" t="b">
        <v>0</v>
      </c>
      <c r="J111" s="108" t="b">
        <v>0</v>
      </c>
      <c r="K111" s="108" t="b">
        <v>0</v>
      </c>
      <c r="L111" s="90"/>
    </row>
    <row r="112" ht="15.75" customHeight="1">
      <c r="A112" s="87"/>
      <c r="B112" s="107">
        <v>90189.0</v>
      </c>
      <c r="C112" s="108" t="b">
        <v>0</v>
      </c>
      <c r="D112" s="111">
        <v>1.0</v>
      </c>
      <c r="E112" s="110">
        <v>0.0</v>
      </c>
      <c r="F112" s="108" t="b">
        <v>0</v>
      </c>
      <c r="G112" s="108" t="b">
        <v>0</v>
      </c>
      <c r="H112" s="108" t="b">
        <v>0</v>
      </c>
      <c r="I112" s="108" t="b">
        <v>1</v>
      </c>
      <c r="J112" s="108" t="b">
        <v>0</v>
      </c>
      <c r="K112" s="108" t="b">
        <v>0</v>
      </c>
      <c r="L112" s="90"/>
    </row>
    <row r="113" ht="15.75" customHeight="1">
      <c r="A113" s="87"/>
      <c r="B113" s="107">
        <v>90201.0</v>
      </c>
      <c r="C113" s="108" t="b">
        <v>1</v>
      </c>
      <c r="D113" s="111">
        <v>1.0</v>
      </c>
      <c r="E113" s="110">
        <v>1.0</v>
      </c>
      <c r="F113" s="108" t="b">
        <v>1</v>
      </c>
      <c r="G113" s="108" t="b">
        <v>1</v>
      </c>
      <c r="H113" s="108" t="b">
        <v>1</v>
      </c>
      <c r="I113" s="108" t="b">
        <v>0</v>
      </c>
      <c r="J113" s="108" t="b">
        <v>0</v>
      </c>
      <c r="K113" s="108" t="b">
        <v>0</v>
      </c>
      <c r="L113" s="90"/>
    </row>
    <row r="114" ht="15.75" customHeight="1">
      <c r="A114" s="87"/>
      <c r="B114" s="107">
        <v>90202.0</v>
      </c>
      <c r="C114" s="108" t="b">
        <v>1</v>
      </c>
      <c r="D114" s="111">
        <v>1.0</v>
      </c>
      <c r="E114" s="110">
        <v>0.0</v>
      </c>
      <c r="F114" s="108" t="b">
        <v>1</v>
      </c>
      <c r="G114" s="108" t="b">
        <v>0</v>
      </c>
      <c r="H114" s="108" t="b">
        <v>0</v>
      </c>
      <c r="I114" s="108" t="b">
        <v>0</v>
      </c>
      <c r="J114" s="108" t="b">
        <v>0</v>
      </c>
      <c r="K114" s="108" t="b">
        <v>0</v>
      </c>
      <c r="L114" s="90"/>
    </row>
    <row r="115" ht="15.75" customHeight="1">
      <c r="A115" s="87"/>
      <c r="B115" s="107">
        <v>90209.0</v>
      </c>
      <c r="C115" s="112" t="b">
        <v>0</v>
      </c>
      <c r="D115" s="109">
        <v>1.0</v>
      </c>
      <c r="E115" s="110">
        <v>0.0</v>
      </c>
      <c r="F115" s="108" t="b">
        <v>0</v>
      </c>
      <c r="G115" s="108" t="b">
        <v>1</v>
      </c>
      <c r="H115" s="108" t="b">
        <v>0</v>
      </c>
      <c r="I115" s="108" t="b">
        <v>0</v>
      </c>
      <c r="J115" s="108" t="b">
        <v>0</v>
      </c>
      <c r="K115" s="108" t="b">
        <v>0</v>
      </c>
      <c r="L115" s="90"/>
    </row>
    <row r="116" ht="15.75" customHeight="1">
      <c r="A116" s="87"/>
      <c r="B116" s="107">
        <v>90210.0</v>
      </c>
      <c r="C116" s="108" t="b">
        <v>0</v>
      </c>
      <c r="D116" s="111">
        <v>1.0</v>
      </c>
      <c r="E116" s="110">
        <v>0.0</v>
      </c>
      <c r="F116" s="108" t="b">
        <v>0</v>
      </c>
      <c r="G116" s="108" t="b">
        <v>1</v>
      </c>
      <c r="H116" s="108" t="b">
        <v>1</v>
      </c>
      <c r="I116" s="108" t="b">
        <v>0</v>
      </c>
      <c r="J116" s="108" t="b">
        <v>0</v>
      </c>
      <c r="K116" s="108" t="b">
        <v>0</v>
      </c>
      <c r="L116" s="90"/>
    </row>
    <row r="117" ht="15.75" customHeight="1">
      <c r="A117" s="87"/>
      <c r="B117" s="107">
        <v>90211.0</v>
      </c>
      <c r="C117" s="112" t="b">
        <v>0</v>
      </c>
      <c r="D117" s="109">
        <v>1.0</v>
      </c>
      <c r="E117" s="110">
        <v>0.0</v>
      </c>
      <c r="F117" s="108" t="b">
        <v>0</v>
      </c>
      <c r="G117" s="108" t="b">
        <v>1</v>
      </c>
      <c r="H117" s="108" t="b">
        <v>1</v>
      </c>
      <c r="I117" s="108" t="b">
        <v>0</v>
      </c>
      <c r="J117" s="108" t="b">
        <v>0</v>
      </c>
      <c r="K117" s="108" t="b">
        <v>0</v>
      </c>
      <c r="L117" s="90"/>
    </row>
    <row r="118" ht="15.75" customHeight="1">
      <c r="A118" s="87"/>
      <c r="B118" s="107">
        <v>90212.0</v>
      </c>
      <c r="C118" s="112" t="b">
        <v>0</v>
      </c>
      <c r="D118" s="109">
        <v>1.0</v>
      </c>
      <c r="E118" s="110">
        <v>0.0</v>
      </c>
      <c r="F118" s="108" t="b">
        <v>0</v>
      </c>
      <c r="G118" s="108" t="b">
        <v>1</v>
      </c>
      <c r="H118" s="108" t="b">
        <v>1</v>
      </c>
      <c r="I118" s="108" t="b">
        <v>0</v>
      </c>
      <c r="J118" s="108" t="b">
        <v>0</v>
      </c>
      <c r="K118" s="108" t="b">
        <v>0</v>
      </c>
      <c r="L118" s="90"/>
    </row>
    <row r="119" ht="15.75" customHeight="1">
      <c r="A119" s="87"/>
      <c r="B119" s="107">
        <v>90213.0</v>
      </c>
      <c r="C119" s="112" t="b">
        <v>0</v>
      </c>
      <c r="D119" s="109">
        <v>1.0</v>
      </c>
      <c r="E119" s="110">
        <v>0.0</v>
      </c>
      <c r="F119" s="108" t="b">
        <v>0</v>
      </c>
      <c r="G119" s="108" t="b">
        <v>1</v>
      </c>
      <c r="H119" s="108" t="b">
        <v>0</v>
      </c>
      <c r="I119" s="108" t="b">
        <v>0</v>
      </c>
      <c r="J119" s="108" t="b">
        <v>0</v>
      </c>
      <c r="K119" s="108" t="b">
        <v>0</v>
      </c>
      <c r="L119" s="90"/>
    </row>
    <row r="120" ht="15.75" customHeight="1">
      <c r="A120" s="87"/>
      <c r="B120" s="107">
        <v>90220.0</v>
      </c>
      <c r="C120" s="112" t="b">
        <v>1</v>
      </c>
      <c r="D120" s="109">
        <v>1.0</v>
      </c>
      <c r="E120" s="110">
        <v>0.0</v>
      </c>
      <c r="F120" s="108" t="b">
        <v>1</v>
      </c>
      <c r="G120" s="108" t="b">
        <v>1</v>
      </c>
      <c r="H120" s="108" t="b">
        <v>1</v>
      </c>
      <c r="I120" s="108" t="b">
        <v>0</v>
      </c>
      <c r="J120" s="108" t="b">
        <v>0</v>
      </c>
      <c r="K120" s="108" t="b">
        <v>0</v>
      </c>
      <c r="L120" s="90"/>
    </row>
    <row r="121" ht="15.75" customHeight="1">
      <c r="A121" s="87"/>
      <c r="B121" s="107">
        <v>90221.0</v>
      </c>
      <c r="C121" s="108" t="b">
        <v>1</v>
      </c>
      <c r="D121" s="111">
        <v>1.0</v>
      </c>
      <c r="E121" s="110">
        <v>0.0</v>
      </c>
      <c r="F121" s="108" t="b">
        <v>1</v>
      </c>
      <c r="G121" s="108" t="b">
        <v>1</v>
      </c>
      <c r="H121" s="108" t="b">
        <v>1</v>
      </c>
      <c r="I121" s="108" t="b">
        <v>0</v>
      </c>
      <c r="J121" s="108" t="b">
        <v>0</v>
      </c>
      <c r="K121" s="108" t="b">
        <v>0</v>
      </c>
      <c r="L121" s="90"/>
    </row>
    <row r="122" ht="15.75" customHeight="1">
      <c r="A122" s="87"/>
      <c r="B122" s="107">
        <v>90222.0</v>
      </c>
      <c r="C122" s="108" t="b">
        <v>1</v>
      </c>
      <c r="D122" s="111">
        <v>1.0</v>
      </c>
      <c r="E122" s="110">
        <v>1.0</v>
      </c>
      <c r="F122" s="108" t="b">
        <v>1</v>
      </c>
      <c r="G122" s="108" t="b">
        <v>1</v>
      </c>
      <c r="H122" s="108" t="b">
        <v>1</v>
      </c>
      <c r="I122" s="108" t="b">
        <v>0</v>
      </c>
      <c r="J122" s="108" t="b">
        <v>0</v>
      </c>
      <c r="K122" s="108" t="b">
        <v>0</v>
      </c>
      <c r="L122" s="90"/>
    </row>
    <row r="123" ht="15.75" customHeight="1">
      <c r="A123" s="87"/>
      <c r="B123" s="107">
        <v>90223.0</v>
      </c>
      <c r="C123" s="108" t="b">
        <v>1</v>
      </c>
      <c r="D123" s="111">
        <v>1.0</v>
      </c>
      <c r="E123" s="110">
        <v>0.0</v>
      </c>
      <c r="F123" s="108" t="b">
        <v>1</v>
      </c>
      <c r="G123" s="108" t="b">
        <v>1</v>
      </c>
      <c r="H123" s="108" t="b">
        <v>0</v>
      </c>
      <c r="I123" s="108" t="b">
        <v>0</v>
      </c>
      <c r="J123" s="108" t="b">
        <v>0</v>
      </c>
      <c r="K123" s="108" t="b">
        <v>0</v>
      </c>
      <c r="L123" s="90"/>
    </row>
    <row r="124" ht="15.75" customHeight="1">
      <c r="A124" s="87"/>
      <c r="B124" s="107">
        <v>90224.0</v>
      </c>
      <c r="C124" s="108" t="b">
        <v>1</v>
      </c>
      <c r="D124" s="111">
        <v>1.0</v>
      </c>
      <c r="E124" s="110">
        <v>0.0</v>
      </c>
      <c r="F124" s="108" t="b">
        <v>1</v>
      </c>
      <c r="G124" s="108" t="b">
        <v>1</v>
      </c>
      <c r="H124" s="108" t="b">
        <v>0</v>
      </c>
      <c r="I124" s="108" t="b">
        <v>0</v>
      </c>
      <c r="J124" s="108" t="b">
        <v>0</v>
      </c>
      <c r="K124" s="108" t="b">
        <v>0</v>
      </c>
      <c r="L124" s="90"/>
    </row>
    <row r="125" ht="15.75" customHeight="1">
      <c r="A125" s="87"/>
      <c r="B125" s="107">
        <v>90230.0</v>
      </c>
      <c r="C125" s="112" t="b">
        <v>0</v>
      </c>
      <c r="D125" s="109">
        <v>1.0</v>
      </c>
      <c r="E125" s="110">
        <v>0.0</v>
      </c>
      <c r="F125" s="108" t="b">
        <v>0</v>
      </c>
      <c r="G125" s="108" t="b">
        <v>1</v>
      </c>
      <c r="H125" s="108" t="b">
        <v>1</v>
      </c>
      <c r="I125" s="108" t="b">
        <v>1</v>
      </c>
      <c r="J125" s="108" t="b">
        <v>0</v>
      </c>
      <c r="K125" s="108" t="b">
        <v>0</v>
      </c>
      <c r="L125" s="90"/>
    </row>
    <row r="126" ht="15.75" customHeight="1">
      <c r="A126" s="87"/>
      <c r="B126" s="107">
        <v>90231.0</v>
      </c>
      <c r="C126" s="108" t="b">
        <v>0</v>
      </c>
      <c r="D126" s="111">
        <v>1.0</v>
      </c>
      <c r="E126" s="110">
        <v>0.0</v>
      </c>
      <c r="F126" s="108" t="b">
        <v>0</v>
      </c>
      <c r="G126" s="108" t="b">
        <v>1</v>
      </c>
      <c r="H126" s="108" t="b">
        <v>0</v>
      </c>
      <c r="I126" s="108" t="b">
        <v>0</v>
      </c>
      <c r="J126" s="108" t="b">
        <v>0</v>
      </c>
      <c r="K126" s="108" t="b">
        <v>0</v>
      </c>
      <c r="L126" s="90"/>
    </row>
    <row r="127" ht="15.75" customHeight="1">
      <c r="A127" s="87"/>
      <c r="B127" s="107">
        <v>90232.0</v>
      </c>
      <c r="C127" s="112" t="b">
        <v>1</v>
      </c>
      <c r="D127" s="109">
        <v>1.0</v>
      </c>
      <c r="E127" s="110">
        <v>0.0</v>
      </c>
      <c r="F127" s="108" t="b">
        <v>1</v>
      </c>
      <c r="G127" s="108" t="b">
        <v>1</v>
      </c>
      <c r="H127" s="108" t="b">
        <v>1</v>
      </c>
      <c r="I127" s="108" t="b">
        <v>0</v>
      </c>
      <c r="J127" s="108" t="b">
        <v>0</v>
      </c>
      <c r="K127" s="108" t="b">
        <v>0</v>
      </c>
      <c r="L127" s="90"/>
    </row>
    <row r="128" ht="15.75" customHeight="1">
      <c r="A128" s="87"/>
      <c r="B128" s="107">
        <v>90233.0</v>
      </c>
      <c r="C128" s="112" t="b">
        <v>0</v>
      </c>
      <c r="D128" s="109">
        <v>1.0</v>
      </c>
      <c r="E128" s="110">
        <v>0.0</v>
      </c>
      <c r="F128" s="108" t="b">
        <v>0</v>
      </c>
      <c r="G128" s="108" t="b">
        <v>1</v>
      </c>
      <c r="H128" s="108" t="b">
        <v>0</v>
      </c>
      <c r="I128" s="108" t="b">
        <v>0</v>
      </c>
      <c r="J128" s="108" t="b">
        <v>0</v>
      </c>
      <c r="K128" s="108" t="b">
        <v>0</v>
      </c>
      <c r="L128" s="90"/>
    </row>
    <row r="129" ht="15.75" customHeight="1">
      <c r="A129" s="87"/>
      <c r="B129" s="107">
        <v>90239.0</v>
      </c>
      <c r="C129" s="108" t="b">
        <v>0</v>
      </c>
      <c r="D129" s="111">
        <v>1.0</v>
      </c>
      <c r="E129" s="110">
        <v>0.0</v>
      </c>
      <c r="F129" s="108" t="b">
        <v>0</v>
      </c>
      <c r="G129" s="108" t="b">
        <v>1</v>
      </c>
      <c r="H129" s="108" t="b">
        <v>0</v>
      </c>
      <c r="I129" s="108" t="b">
        <v>0</v>
      </c>
      <c r="J129" s="108" t="b">
        <v>0</v>
      </c>
      <c r="K129" s="108" t="b">
        <v>0</v>
      </c>
      <c r="L129" s="90"/>
    </row>
    <row r="130" ht="15.75" customHeight="1">
      <c r="A130" s="87"/>
      <c r="B130" s="107">
        <v>90240.0</v>
      </c>
      <c r="C130" s="108" t="b">
        <v>1</v>
      </c>
      <c r="D130" s="111">
        <v>1.0</v>
      </c>
      <c r="E130" s="110">
        <v>0.0</v>
      </c>
      <c r="F130" s="108" t="b">
        <v>1</v>
      </c>
      <c r="G130" s="108" t="b">
        <v>1</v>
      </c>
      <c r="H130" s="108" t="b">
        <v>1</v>
      </c>
      <c r="I130" s="108" t="b">
        <v>0</v>
      </c>
      <c r="J130" s="108" t="b">
        <v>0</v>
      </c>
      <c r="K130" s="108" t="b">
        <v>0</v>
      </c>
      <c r="L130" s="90"/>
    </row>
    <row r="131" ht="15.75" customHeight="1">
      <c r="A131" s="87"/>
      <c r="B131" s="107">
        <v>90241.0</v>
      </c>
      <c r="C131" s="108" t="b">
        <v>1</v>
      </c>
      <c r="D131" s="111">
        <v>1.0</v>
      </c>
      <c r="E131" s="110">
        <v>0.0</v>
      </c>
      <c r="F131" s="108" t="b">
        <v>1</v>
      </c>
      <c r="G131" s="108" t="b">
        <v>1</v>
      </c>
      <c r="H131" s="108" t="b">
        <v>1</v>
      </c>
      <c r="I131" s="108" t="b">
        <v>0</v>
      </c>
      <c r="J131" s="108" t="b">
        <v>0</v>
      </c>
      <c r="K131" s="108" t="b">
        <v>0</v>
      </c>
      <c r="L131" s="90"/>
    </row>
    <row r="132" ht="15.75" customHeight="1">
      <c r="A132" s="87"/>
      <c r="B132" s="107">
        <v>90242.0</v>
      </c>
      <c r="C132" s="108" t="b">
        <v>1</v>
      </c>
      <c r="D132" s="111">
        <v>1.0</v>
      </c>
      <c r="E132" s="110">
        <v>0.0</v>
      </c>
      <c r="F132" s="108" t="b">
        <v>1</v>
      </c>
      <c r="G132" s="108" t="b">
        <v>1</v>
      </c>
      <c r="H132" s="108" t="b">
        <v>1</v>
      </c>
      <c r="I132" s="108" t="b">
        <v>0</v>
      </c>
      <c r="J132" s="108" t="b">
        <v>0</v>
      </c>
      <c r="K132" s="108" t="b">
        <v>0</v>
      </c>
      <c r="L132" s="90"/>
    </row>
    <row r="133" ht="15.75" customHeight="1">
      <c r="A133" s="87"/>
      <c r="B133" s="107">
        <v>90245.0</v>
      </c>
      <c r="C133" s="108" t="b">
        <v>1</v>
      </c>
      <c r="D133" s="111">
        <v>10.0</v>
      </c>
      <c r="E133" s="110">
        <v>0.0</v>
      </c>
      <c r="F133" s="108" t="b">
        <v>1</v>
      </c>
      <c r="G133" s="108" t="b">
        <v>1</v>
      </c>
      <c r="H133" s="108" t="b">
        <v>1</v>
      </c>
      <c r="I133" s="108" t="b">
        <v>0</v>
      </c>
      <c r="J133" s="108" t="b">
        <v>0</v>
      </c>
      <c r="K133" s="108" t="b">
        <v>0</v>
      </c>
      <c r="L133" s="90"/>
    </row>
    <row r="134" ht="15.75" customHeight="1">
      <c r="A134" s="87"/>
      <c r="B134" s="107">
        <v>90246.0</v>
      </c>
      <c r="C134" s="108" t="b">
        <v>0</v>
      </c>
      <c r="D134" s="115"/>
      <c r="E134" s="110">
        <v>0.0</v>
      </c>
      <c r="F134" s="108" t="b">
        <v>0</v>
      </c>
      <c r="G134" s="108" t="b">
        <v>0</v>
      </c>
      <c r="H134" s="108" t="b">
        <v>0</v>
      </c>
      <c r="I134" s="108" t="b">
        <v>0</v>
      </c>
      <c r="J134" s="108" t="b">
        <v>0</v>
      </c>
      <c r="K134" s="108" t="b">
        <v>0</v>
      </c>
      <c r="L134" s="90"/>
    </row>
    <row r="135" ht="15.75" customHeight="1">
      <c r="A135" s="87"/>
      <c r="B135" s="107">
        <v>90247.0</v>
      </c>
      <c r="C135" s="108" t="b">
        <v>1</v>
      </c>
      <c r="D135" s="111">
        <v>1.0</v>
      </c>
      <c r="E135" s="110">
        <v>0.0</v>
      </c>
      <c r="F135" s="108" t="b">
        <v>1</v>
      </c>
      <c r="G135" s="108" t="b">
        <v>1</v>
      </c>
      <c r="H135" s="108" t="b">
        <v>1</v>
      </c>
      <c r="I135" s="108" t="b">
        <v>0</v>
      </c>
      <c r="J135" s="108" t="b">
        <v>0</v>
      </c>
      <c r="K135" s="108" t="b">
        <v>0</v>
      </c>
      <c r="L135" s="90"/>
    </row>
    <row r="136" ht="15.75" customHeight="1">
      <c r="A136" s="87"/>
      <c r="B136" s="107">
        <v>90248.0</v>
      </c>
      <c r="C136" s="108" t="b">
        <v>1</v>
      </c>
      <c r="D136" s="111">
        <v>1.0</v>
      </c>
      <c r="E136" s="110">
        <v>0.0</v>
      </c>
      <c r="F136" s="108" t="b">
        <v>1</v>
      </c>
      <c r="G136" s="108" t="b">
        <v>1</v>
      </c>
      <c r="H136" s="108" t="b">
        <v>1</v>
      </c>
      <c r="I136" s="108" t="b">
        <v>0</v>
      </c>
      <c r="J136" s="108" t="b">
        <v>0</v>
      </c>
      <c r="K136" s="108" t="b">
        <v>0</v>
      </c>
      <c r="L136" s="90"/>
    </row>
    <row r="137" ht="15.75" customHeight="1">
      <c r="A137" s="87"/>
      <c r="B137" s="107">
        <v>90249.0</v>
      </c>
      <c r="C137" s="112" t="b">
        <v>1</v>
      </c>
      <c r="D137" s="109">
        <v>1.0</v>
      </c>
      <c r="E137" s="110">
        <v>0.0</v>
      </c>
      <c r="F137" s="108" t="b">
        <v>1</v>
      </c>
      <c r="G137" s="108" t="b">
        <v>1</v>
      </c>
      <c r="H137" s="108" t="b">
        <v>1</v>
      </c>
      <c r="I137" s="108" t="b">
        <v>0</v>
      </c>
      <c r="J137" s="108" t="b">
        <v>0</v>
      </c>
      <c r="K137" s="108" t="b">
        <v>0</v>
      </c>
      <c r="L137" s="90"/>
    </row>
    <row r="138" ht="15.75" customHeight="1">
      <c r="A138" s="87"/>
      <c r="B138" s="107">
        <v>90250.0</v>
      </c>
      <c r="C138" s="108" t="b">
        <v>1</v>
      </c>
      <c r="D138" s="111">
        <v>1.0</v>
      </c>
      <c r="E138" s="110">
        <v>0.0</v>
      </c>
      <c r="F138" s="108" t="b">
        <v>1</v>
      </c>
      <c r="G138" s="108" t="b">
        <v>1</v>
      </c>
      <c r="H138" s="108" t="b">
        <v>1</v>
      </c>
      <c r="I138" s="108" t="b">
        <v>0</v>
      </c>
      <c r="J138" s="108" t="b">
        <v>0</v>
      </c>
      <c r="K138" s="108" t="b">
        <v>0</v>
      </c>
      <c r="L138" s="90"/>
    </row>
    <row r="139" ht="15.75" customHeight="1">
      <c r="A139" s="87"/>
      <c r="B139" s="107">
        <v>90251.0</v>
      </c>
      <c r="C139" s="108" t="b">
        <v>1</v>
      </c>
      <c r="D139" s="111">
        <v>1.0</v>
      </c>
      <c r="E139" s="110">
        <v>0.0</v>
      </c>
      <c r="F139" s="108" t="b">
        <v>1</v>
      </c>
      <c r="G139" s="108" t="b">
        <v>1</v>
      </c>
      <c r="H139" s="108" t="b">
        <v>0</v>
      </c>
      <c r="I139" s="108" t="b">
        <v>0</v>
      </c>
      <c r="J139" s="108" t="b">
        <v>0</v>
      </c>
      <c r="K139" s="108" t="b">
        <v>0</v>
      </c>
      <c r="L139" s="90"/>
    </row>
    <row r="140" ht="15.75" customHeight="1">
      <c r="A140" s="87"/>
      <c r="B140" s="107">
        <v>90254.0</v>
      </c>
      <c r="C140" s="108" t="b">
        <v>0</v>
      </c>
      <c r="D140" s="111">
        <v>1.0</v>
      </c>
      <c r="E140" s="110">
        <v>0.0</v>
      </c>
      <c r="F140" s="108" t="b">
        <v>0</v>
      </c>
      <c r="G140" s="108" t="b">
        <v>1</v>
      </c>
      <c r="H140" s="108" t="b">
        <v>1</v>
      </c>
      <c r="I140" s="108" t="b">
        <v>0</v>
      </c>
      <c r="J140" s="108" t="b">
        <v>0</v>
      </c>
      <c r="K140" s="108" t="b">
        <v>0</v>
      </c>
      <c r="L140" s="90"/>
    </row>
    <row r="141" ht="15.75" customHeight="1">
      <c r="A141" s="87"/>
      <c r="B141" s="107">
        <v>90255.0</v>
      </c>
      <c r="C141" s="112" t="b">
        <v>1</v>
      </c>
      <c r="D141" s="109">
        <v>1.0</v>
      </c>
      <c r="E141" s="110">
        <v>1.0</v>
      </c>
      <c r="F141" s="108" t="b">
        <v>1</v>
      </c>
      <c r="G141" s="108" t="b">
        <v>1</v>
      </c>
      <c r="H141" s="108" t="b">
        <v>1</v>
      </c>
      <c r="I141" s="108" t="b">
        <v>0</v>
      </c>
      <c r="J141" s="108" t="b">
        <v>0</v>
      </c>
      <c r="K141" s="108" t="b">
        <v>0</v>
      </c>
      <c r="L141" s="90"/>
    </row>
    <row r="142" ht="15.75" customHeight="1">
      <c r="A142" s="87"/>
      <c r="B142" s="107">
        <v>90260.0</v>
      </c>
      <c r="C142" s="112" t="b">
        <v>1</v>
      </c>
      <c r="D142" s="109">
        <v>1.0</v>
      </c>
      <c r="E142" s="110">
        <v>0.0</v>
      </c>
      <c r="F142" s="108" t="b">
        <v>1</v>
      </c>
      <c r="G142" s="108" t="b">
        <v>1</v>
      </c>
      <c r="H142" s="108" t="b">
        <v>1</v>
      </c>
      <c r="I142" s="108" t="b">
        <v>0</v>
      </c>
      <c r="J142" s="108" t="b">
        <v>0</v>
      </c>
      <c r="K142" s="108" t="b">
        <v>0</v>
      </c>
      <c r="L142" s="90"/>
    </row>
    <row r="143" ht="15.75" customHeight="1">
      <c r="A143" s="87"/>
      <c r="B143" s="107">
        <v>90261.0</v>
      </c>
      <c r="C143" s="108" t="b">
        <v>0</v>
      </c>
      <c r="D143" s="111">
        <v>1.0</v>
      </c>
      <c r="E143" s="110">
        <v>0.0</v>
      </c>
      <c r="F143" s="108" t="b">
        <v>0</v>
      </c>
      <c r="G143" s="108" t="b">
        <v>1</v>
      </c>
      <c r="H143" s="108" t="b">
        <v>1</v>
      </c>
      <c r="I143" s="108" t="b">
        <v>0</v>
      </c>
      <c r="J143" s="108" t="b">
        <v>0</v>
      </c>
      <c r="K143" s="108" t="b">
        <v>0</v>
      </c>
      <c r="L143" s="90"/>
    </row>
    <row r="144" ht="15.75" customHeight="1">
      <c r="A144" s="87"/>
      <c r="B144" s="107">
        <v>90262.0</v>
      </c>
      <c r="C144" s="108" t="b">
        <v>1</v>
      </c>
      <c r="D144" s="111">
        <v>1.0</v>
      </c>
      <c r="E144" s="110">
        <v>0.0</v>
      </c>
      <c r="F144" s="108" t="b">
        <v>1</v>
      </c>
      <c r="G144" s="108" t="b">
        <v>1</v>
      </c>
      <c r="H144" s="108" t="b">
        <v>1</v>
      </c>
      <c r="I144" s="108" t="b">
        <v>0</v>
      </c>
      <c r="J144" s="108" t="b">
        <v>0</v>
      </c>
      <c r="K144" s="108" t="b">
        <v>0</v>
      </c>
      <c r="L144" s="90"/>
    </row>
    <row r="145" ht="15.75" customHeight="1">
      <c r="A145" s="87"/>
      <c r="B145" s="107">
        <v>90263.0</v>
      </c>
      <c r="C145" s="108" t="b">
        <v>0</v>
      </c>
      <c r="D145" s="111">
        <v>1.0</v>
      </c>
      <c r="E145" s="110">
        <v>0.0</v>
      </c>
      <c r="F145" s="108" t="b">
        <v>0</v>
      </c>
      <c r="G145" s="108" t="b">
        <v>1</v>
      </c>
      <c r="H145" s="108" t="b">
        <v>1</v>
      </c>
      <c r="I145" s="108" t="b">
        <v>0</v>
      </c>
      <c r="J145" s="108" t="b">
        <v>0</v>
      </c>
      <c r="K145" s="108" t="b">
        <v>0</v>
      </c>
      <c r="L145" s="90"/>
    </row>
    <row r="146" ht="15.75" customHeight="1">
      <c r="A146" s="87"/>
      <c r="B146" s="107">
        <v>90264.0</v>
      </c>
      <c r="C146" s="112" t="b">
        <v>0</v>
      </c>
      <c r="D146" s="109">
        <v>1.0</v>
      </c>
      <c r="E146" s="110">
        <v>0.0</v>
      </c>
      <c r="F146" s="108" t="b">
        <v>0</v>
      </c>
      <c r="G146" s="108" t="b">
        <v>1</v>
      </c>
      <c r="H146" s="108" t="b">
        <v>0</v>
      </c>
      <c r="I146" s="108" t="b">
        <v>0</v>
      </c>
      <c r="J146" s="108" t="b">
        <v>0</v>
      </c>
      <c r="K146" s="108" t="b">
        <v>0</v>
      </c>
      <c r="L146" s="90"/>
    </row>
    <row r="147" ht="15.75" customHeight="1">
      <c r="A147" s="87"/>
      <c r="B147" s="107">
        <v>90265.0</v>
      </c>
      <c r="C147" s="112" t="b">
        <v>0</v>
      </c>
      <c r="D147" s="109">
        <v>2.0</v>
      </c>
      <c r="E147" s="110">
        <v>0.0</v>
      </c>
      <c r="F147" s="108" t="b">
        <v>1</v>
      </c>
      <c r="G147" s="108" t="b">
        <v>1</v>
      </c>
      <c r="H147" s="108" t="b">
        <v>1</v>
      </c>
      <c r="I147" s="108" t="b">
        <v>0</v>
      </c>
      <c r="J147" s="108" t="b">
        <v>0</v>
      </c>
      <c r="K147" s="108" t="b">
        <v>0</v>
      </c>
      <c r="L147" s="90"/>
    </row>
    <row r="148" ht="15.75" customHeight="1">
      <c r="A148" s="87"/>
      <c r="B148" s="107">
        <v>90266.0</v>
      </c>
      <c r="C148" s="108" t="b">
        <v>1</v>
      </c>
      <c r="D148" s="111">
        <v>1.0</v>
      </c>
      <c r="E148" s="110">
        <v>0.0</v>
      </c>
      <c r="F148" s="108" t="b">
        <v>1</v>
      </c>
      <c r="G148" s="108" t="b">
        <v>1</v>
      </c>
      <c r="H148" s="108" t="b">
        <v>1</v>
      </c>
      <c r="I148" s="108" t="b">
        <v>0</v>
      </c>
      <c r="J148" s="108" t="b">
        <v>0</v>
      </c>
      <c r="K148" s="108" t="b">
        <v>0</v>
      </c>
      <c r="L148" s="90"/>
    </row>
    <row r="149" ht="15.75" customHeight="1">
      <c r="A149" s="87"/>
      <c r="B149" s="107">
        <v>90267.0</v>
      </c>
      <c r="C149" s="112" t="b">
        <v>0</v>
      </c>
      <c r="D149" s="109">
        <v>1.0</v>
      </c>
      <c r="E149" s="110">
        <v>0.0</v>
      </c>
      <c r="F149" s="108" t="b">
        <v>0</v>
      </c>
      <c r="G149" s="108" t="b">
        <v>0</v>
      </c>
      <c r="H149" s="108" t="b">
        <v>0</v>
      </c>
      <c r="I149" s="108" t="b">
        <v>0</v>
      </c>
      <c r="J149" s="108" t="b">
        <v>0</v>
      </c>
      <c r="K149" s="108" t="b">
        <v>0</v>
      </c>
      <c r="L149" s="90"/>
    </row>
    <row r="150" ht="15.75" customHeight="1">
      <c r="A150" s="87"/>
      <c r="B150" s="107">
        <v>90270.0</v>
      </c>
      <c r="C150" s="112" t="b">
        <v>1</v>
      </c>
      <c r="D150" s="109">
        <v>1.0</v>
      </c>
      <c r="E150" s="110">
        <v>1.0</v>
      </c>
      <c r="F150" s="108" t="b">
        <v>1</v>
      </c>
      <c r="G150" s="108" t="b">
        <v>1</v>
      </c>
      <c r="H150" s="108" t="b">
        <v>1</v>
      </c>
      <c r="I150" s="108" t="b">
        <v>0</v>
      </c>
      <c r="J150" s="108" t="b">
        <v>0</v>
      </c>
      <c r="K150" s="108" t="b">
        <v>0</v>
      </c>
      <c r="L150" s="90"/>
    </row>
    <row r="151" ht="15.75" customHeight="1">
      <c r="A151" s="87"/>
      <c r="B151" s="107">
        <v>90271.0</v>
      </c>
      <c r="C151" s="112" t="b">
        <v>0</v>
      </c>
      <c r="D151" s="116"/>
      <c r="E151" s="110">
        <v>0.0</v>
      </c>
      <c r="F151" s="108" t="b">
        <v>0</v>
      </c>
      <c r="G151" s="108" t="b">
        <v>0</v>
      </c>
      <c r="H151" s="108" t="b">
        <v>0</v>
      </c>
      <c r="I151" s="108" t="b">
        <v>0</v>
      </c>
      <c r="J151" s="108" t="b">
        <v>0</v>
      </c>
      <c r="K151" s="108" t="b">
        <v>0</v>
      </c>
      <c r="L151" s="90"/>
    </row>
    <row r="152" ht="15.75" customHeight="1">
      <c r="A152" s="87"/>
      <c r="B152" s="107">
        <v>90272.0</v>
      </c>
      <c r="C152" s="108" t="b">
        <v>0</v>
      </c>
      <c r="D152" s="111">
        <v>2.0</v>
      </c>
      <c r="E152" s="110">
        <v>0.0</v>
      </c>
      <c r="F152" s="108" t="b">
        <v>1</v>
      </c>
      <c r="G152" s="108" t="b">
        <v>0</v>
      </c>
      <c r="H152" s="108" t="b">
        <v>1</v>
      </c>
      <c r="I152" s="108" t="b">
        <v>0</v>
      </c>
      <c r="J152" s="108" t="b">
        <v>0</v>
      </c>
      <c r="K152" s="108" t="b">
        <v>0</v>
      </c>
      <c r="L152" s="90"/>
    </row>
    <row r="153" ht="15.75" customHeight="1">
      <c r="A153" s="87"/>
      <c r="B153" s="107">
        <v>90273.0</v>
      </c>
      <c r="C153" s="112" t="b">
        <v>0</v>
      </c>
      <c r="D153" s="116"/>
      <c r="E153" s="110">
        <v>0.0</v>
      </c>
      <c r="F153" s="108" t="b">
        <v>0</v>
      </c>
      <c r="G153" s="108" t="b">
        <v>0</v>
      </c>
      <c r="H153" s="108" t="b">
        <v>0</v>
      </c>
      <c r="I153" s="108" t="b">
        <v>0</v>
      </c>
      <c r="J153" s="108" t="b">
        <v>0</v>
      </c>
      <c r="K153" s="108" t="b">
        <v>0</v>
      </c>
      <c r="L153" s="90"/>
    </row>
    <row r="154" ht="15.75" customHeight="1">
      <c r="A154" s="87"/>
      <c r="B154" s="107">
        <v>90274.0</v>
      </c>
      <c r="C154" s="112" t="b">
        <v>0</v>
      </c>
      <c r="D154" s="109">
        <v>1.0</v>
      </c>
      <c r="E154" s="110">
        <v>0.0</v>
      </c>
      <c r="F154" s="108" t="b">
        <v>0</v>
      </c>
      <c r="G154" s="108" t="b">
        <v>1</v>
      </c>
      <c r="H154" s="108" t="b">
        <v>1</v>
      </c>
      <c r="I154" s="108" t="b">
        <v>0</v>
      </c>
      <c r="J154" s="108" t="b">
        <v>0</v>
      </c>
      <c r="K154" s="108" t="b">
        <v>0</v>
      </c>
      <c r="L154" s="90"/>
    </row>
    <row r="155" ht="15.75" customHeight="1">
      <c r="A155" s="87"/>
      <c r="B155" s="107">
        <v>90275.0</v>
      </c>
      <c r="C155" s="112" t="b">
        <v>0</v>
      </c>
      <c r="D155" s="109">
        <v>1.0</v>
      </c>
      <c r="E155" s="110">
        <v>0.0</v>
      </c>
      <c r="F155" s="108" t="b">
        <v>0</v>
      </c>
      <c r="G155" s="108" t="b">
        <v>1</v>
      </c>
      <c r="H155" s="108" t="b">
        <v>1</v>
      </c>
      <c r="I155" s="108" t="b">
        <v>0</v>
      </c>
      <c r="J155" s="108" t="b">
        <v>0</v>
      </c>
      <c r="K155" s="108" t="b">
        <v>0</v>
      </c>
      <c r="L155" s="90"/>
    </row>
    <row r="156" ht="15.75" customHeight="1">
      <c r="A156" s="87"/>
      <c r="B156" s="107">
        <v>90276.0</v>
      </c>
      <c r="C156" s="108" t="b">
        <v>0</v>
      </c>
      <c r="D156" s="115"/>
      <c r="E156" s="110">
        <v>0.0</v>
      </c>
      <c r="F156" s="108" t="b">
        <v>0</v>
      </c>
      <c r="G156" s="108" t="b">
        <v>0</v>
      </c>
      <c r="H156" s="108" t="b">
        <v>0</v>
      </c>
      <c r="I156" s="108" t="b">
        <v>0</v>
      </c>
      <c r="J156" s="108" t="b">
        <v>0</v>
      </c>
      <c r="K156" s="108" t="b">
        <v>0</v>
      </c>
      <c r="L156" s="90"/>
    </row>
    <row r="157" ht="15.75" customHeight="1">
      <c r="A157" s="87"/>
      <c r="B157" s="107">
        <v>90277.0</v>
      </c>
      <c r="C157" s="112" t="b">
        <v>0</v>
      </c>
      <c r="D157" s="109">
        <v>1.0</v>
      </c>
      <c r="E157" s="110">
        <v>0.0</v>
      </c>
      <c r="F157" s="108" t="b">
        <v>0</v>
      </c>
      <c r="G157" s="108" t="b">
        <v>1</v>
      </c>
      <c r="H157" s="108" t="b">
        <v>1</v>
      </c>
      <c r="I157" s="108" t="b">
        <v>0</v>
      </c>
      <c r="J157" s="108" t="b">
        <v>0</v>
      </c>
      <c r="K157" s="108" t="b">
        <v>0</v>
      </c>
      <c r="L157" s="90"/>
    </row>
    <row r="158" ht="15.75" customHeight="1">
      <c r="A158" s="87"/>
      <c r="B158" s="107">
        <v>90278.0</v>
      </c>
      <c r="C158" s="112" t="b">
        <v>0</v>
      </c>
      <c r="D158" s="109">
        <v>1.0</v>
      </c>
      <c r="E158" s="110">
        <v>0.0</v>
      </c>
      <c r="F158" s="108" t="b">
        <v>0</v>
      </c>
      <c r="G158" s="108" t="b">
        <v>1</v>
      </c>
      <c r="H158" s="108" t="b">
        <v>1</v>
      </c>
      <c r="I158" s="108" t="b">
        <v>0</v>
      </c>
      <c r="J158" s="108" t="b">
        <v>0</v>
      </c>
      <c r="K158" s="108" t="b">
        <v>0</v>
      </c>
      <c r="L158" s="90"/>
    </row>
    <row r="159" ht="15.75" customHeight="1">
      <c r="A159" s="87"/>
      <c r="B159" s="107">
        <v>90279.0</v>
      </c>
      <c r="C159" s="112" t="b">
        <v>0</v>
      </c>
      <c r="D159" s="116"/>
      <c r="E159" s="110">
        <v>0.0</v>
      </c>
      <c r="F159" s="108" t="b">
        <v>0</v>
      </c>
      <c r="G159" s="108" t="b">
        <v>0</v>
      </c>
      <c r="H159" s="108" t="b">
        <v>0</v>
      </c>
      <c r="I159" s="108" t="b">
        <v>0</v>
      </c>
      <c r="J159" s="108" t="b">
        <v>0</v>
      </c>
      <c r="K159" s="108" t="b">
        <v>0</v>
      </c>
      <c r="L159" s="90"/>
    </row>
    <row r="160" ht="15.75" customHeight="1">
      <c r="A160" s="87"/>
      <c r="B160" s="107">
        <v>90280.0</v>
      </c>
      <c r="C160" s="112" t="b">
        <v>1</v>
      </c>
      <c r="D160" s="109">
        <v>1.0</v>
      </c>
      <c r="E160" s="110">
        <v>0.0</v>
      </c>
      <c r="F160" s="108" t="b">
        <v>1</v>
      </c>
      <c r="G160" s="108" t="b">
        <v>1</v>
      </c>
      <c r="H160" s="108" t="b">
        <v>1</v>
      </c>
      <c r="I160" s="108" t="b">
        <v>0</v>
      </c>
      <c r="J160" s="108" t="b">
        <v>0</v>
      </c>
      <c r="K160" s="108" t="b">
        <v>0</v>
      </c>
      <c r="L160" s="90"/>
    </row>
    <row r="161" ht="15.75" customHeight="1">
      <c r="A161" s="87"/>
      <c r="B161" s="107">
        <v>90290.0</v>
      </c>
      <c r="C161" s="112" t="b">
        <v>0</v>
      </c>
      <c r="D161" s="109">
        <v>1.0</v>
      </c>
      <c r="E161" s="110">
        <v>0.0</v>
      </c>
      <c r="F161" s="108" t="b">
        <v>0</v>
      </c>
      <c r="G161" s="108" t="b">
        <v>1</v>
      </c>
      <c r="H161" s="108" t="b">
        <v>1</v>
      </c>
      <c r="I161" s="108" t="b">
        <v>0</v>
      </c>
      <c r="J161" s="108" t="b">
        <v>0</v>
      </c>
      <c r="K161" s="108" t="b">
        <v>0</v>
      </c>
      <c r="L161" s="90"/>
    </row>
    <row r="162" ht="15.75" customHeight="1">
      <c r="A162" s="87"/>
      <c r="B162" s="107">
        <v>90291.0</v>
      </c>
      <c r="C162" s="112" t="b">
        <v>1</v>
      </c>
      <c r="D162" s="109">
        <v>1.0</v>
      </c>
      <c r="E162" s="110">
        <v>0.0</v>
      </c>
      <c r="F162" s="108" t="b">
        <v>1</v>
      </c>
      <c r="G162" s="108" t="b">
        <v>1</v>
      </c>
      <c r="H162" s="108" t="b">
        <v>1</v>
      </c>
      <c r="I162" s="108" t="b">
        <v>0</v>
      </c>
      <c r="J162" s="108" t="b">
        <v>0</v>
      </c>
      <c r="K162" s="108" t="b">
        <v>0</v>
      </c>
      <c r="L162" s="90"/>
    </row>
    <row r="163" ht="15.75" customHeight="1">
      <c r="A163" s="87"/>
      <c r="B163" s="107">
        <v>90292.0</v>
      </c>
      <c r="C163" s="112" t="b">
        <v>1</v>
      </c>
      <c r="D163" s="109">
        <v>1.0</v>
      </c>
      <c r="E163" s="110">
        <v>0.0</v>
      </c>
      <c r="F163" s="108" t="b">
        <v>1</v>
      </c>
      <c r="G163" s="108" t="b">
        <v>1</v>
      </c>
      <c r="H163" s="108" t="b">
        <v>1</v>
      </c>
      <c r="I163" s="108" t="b">
        <v>0</v>
      </c>
      <c r="J163" s="108" t="b">
        <v>0</v>
      </c>
      <c r="K163" s="108" t="b">
        <v>0</v>
      </c>
      <c r="L163" s="90"/>
    </row>
    <row r="164" ht="15.75" customHeight="1">
      <c r="A164" s="87"/>
      <c r="B164" s="107">
        <v>90293.0</v>
      </c>
      <c r="C164" s="112" t="b">
        <v>1</v>
      </c>
      <c r="D164" s="109">
        <v>1.0</v>
      </c>
      <c r="E164" s="110">
        <v>0.0</v>
      </c>
      <c r="F164" s="108" t="b">
        <v>1</v>
      </c>
      <c r="G164" s="108" t="b">
        <v>0</v>
      </c>
      <c r="H164" s="108" t="b">
        <v>1</v>
      </c>
      <c r="I164" s="108" t="b">
        <v>0</v>
      </c>
      <c r="J164" s="108" t="b">
        <v>0</v>
      </c>
      <c r="K164" s="108" t="b">
        <v>0</v>
      </c>
      <c r="L164" s="90"/>
    </row>
    <row r="165" ht="15.75" customHeight="1">
      <c r="A165" s="87"/>
      <c r="B165" s="107">
        <v>90294.0</v>
      </c>
      <c r="C165" s="108" t="b">
        <v>0</v>
      </c>
      <c r="D165" s="111">
        <v>1.0</v>
      </c>
      <c r="E165" s="110">
        <v>0.0</v>
      </c>
      <c r="F165" s="108" t="b">
        <v>0</v>
      </c>
      <c r="G165" s="108" t="b">
        <v>1</v>
      </c>
      <c r="H165" s="108" t="b">
        <v>0</v>
      </c>
      <c r="I165" s="108" t="b">
        <v>0</v>
      </c>
      <c r="J165" s="108" t="b">
        <v>0</v>
      </c>
      <c r="K165" s="108" t="b">
        <v>0</v>
      </c>
      <c r="L165" s="90"/>
    </row>
    <row r="166" ht="15.75" customHeight="1">
      <c r="A166" s="87"/>
      <c r="B166" s="107">
        <v>90295.0</v>
      </c>
      <c r="C166" s="112" t="b">
        <v>0</v>
      </c>
      <c r="D166" s="109">
        <v>1.0</v>
      </c>
      <c r="E166" s="110">
        <v>0.0</v>
      </c>
      <c r="F166" s="108" t="b">
        <v>0</v>
      </c>
      <c r="G166" s="108" t="b">
        <v>0</v>
      </c>
      <c r="H166" s="108" t="b">
        <v>0</v>
      </c>
      <c r="I166" s="108" t="b">
        <v>0</v>
      </c>
      <c r="J166" s="108" t="b">
        <v>0</v>
      </c>
      <c r="K166" s="108" t="b">
        <v>0</v>
      </c>
      <c r="L166" s="90"/>
    </row>
    <row r="167" ht="15.75" customHeight="1">
      <c r="A167" s="87"/>
      <c r="B167" s="107">
        <v>90296.0</v>
      </c>
      <c r="C167" s="112" t="b">
        <v>0</v>
      </c>
      <c r="D167" s="109">
        <v>1.0</v>
      </c>
      <c r="E167" s="110">
        <v>0.0</v>
      </c>
      <c r="F167" s="108" t="b">
        <v>0</v>
      </c>
      <c r="G167" s="108" t="b">
        <v>0</v>
      </c>
      <c r="H167" s="108" t="b">
        <v>0</v>
      </c>
      <c r="I167" s="108" t="b">
        <v>0</v>
      </c>
      <c r="J167" s="108" t="b">
        <v>0</v>
      </c>
      <c r="K167" s="108" t="b">
        <v>0</v>
      </c>
      <c r="L167" s="90"/>
    </row>
    <row r="168" ht="15.75" customHeight="1">
      <c r="A168" s="87"/>
      <c r="B168" s="107">
        <v>90301.0</v>
      </c>
      <c r="C168" s="108" t="b">
        <v>1</v>
      </c>
      <c r="D168" s="111">
        <v>1.0</v>
      </c>
      <c r="E168" s="110">
        <v>1.0</v>
      </c>
      <c r="F168" s="108" t="b">
        <v>1</v>
      </c>
      <c r="G168" s="108" t="b">
        <v>1</v>
      </c>
      <c r="H168" s="108" t="b">
        <v>1</v>
      </c>
      <c r="I168" s="108" t="b">
        <v>0</v>
      </c>
      <c r="J168" s="108" t="b">
        <v>0</v>
      </c>
      <c r="K168" s="108" t="b">
        <v>0</v>
      </c>
      <c r="L168" s="90"/>
    </row>
    <row r="169" ht="15.75" customHeight="1">
      <c r="A169" s="87"/>
      <c r="B169" s="107">
        <v>90302.0</v>
      </c>
      <c r="C169" s="108" t="b">
        <v>1</v>
      </c>
      <c r="D169" s="111">
        <v>1.0</v>
      </c>
      <c r="E169" s="110">
        <v>0.0</v>
      </c>
      <c r="F169" s="108" t="b">
        <v>1</v>
      </c>
      <c r="G169" s="108" t="b">
        <v>1</v>
      </c>
      <c r="H169" s="108" t="b">
        <v>1</v>
      </c>
      <c r="I169" s="108" t="b">
        <v>0</v>
      </c>
      <c r="J169" s="108" t="b">
        <v>0</v>
      </c>
      <c r="K169" s="108" t="b">
        <v>0</v>
      </c>
      <c r="L169" s="90"/>
    </row>
    <row r="170" ht="15.75" customHeight="1">
      <c r="A170" s="87"/>
      <c r="B170" s="107">
        <v>90303.0</v>
      </c>
      <c r="C170" s="108" t="b">
        <v>1</v>
      </c>
      <c r="D170" s="111">
        <v>1.0</v>
      </c>
      <c r="E170" s="110">
        <v>0.0</v>
      </c>
      <c r="F170" s="108" t="b">
        <v>1</v>
      </c>
      <c r="G170" s="108" t="b">
        <v>1</v>
      </c>
      <c r="H170" s="108" t="b">
        <v>1</v>
      </c>
      <c r="I170" s="108" t="b">
        <v>0</v>
      </c>
      <c r="J170" s="108" t="b">
        <v>0</v>
      </c>
      <c r="K170" s="108" t="b">
        <v>0</v>
      </c>
      <c r="L170" s="90"/>
    </row>
    <row r="171" ht="15.75" customHeight="1">
      <c r="A171" s="87"/>
      <c r="B171" s="107">
        <v>90304.0</v>
      </c>
      <c r="C171" s="108" t="b">
        <v>1</v>
      </c>
      <c r="D171" s="111">
        <v>1.0</v>
      </c>
      <c r="E171" s="110">
        <v>0.0</v>
      </c>
      <c r="F171" s="108" t="b">
        <v>1</v>
      </c>
      <c r="G171" s="108" t="b">
        <v>1</v>
      </c>
      <c r="H171" s="108" t="b">
        <v>1</v>
      </c>
      <c r="I171" s="108" t="b">
        <v>0</v>
      </c>
      <c r="J171" s="108" t="b">
        <v>0</v>
      </c>
      <c r="K171" s="108" t="b">
        <v>0</v>
      </c>
      <c r="L171" s="90"/>
    </row>
    <row r="172" ht="15.75" customHeight="1">
      <c r="A172" s="87"/>
      <c r="B172" s="107">
        <v>90305.0</v>
      </c>
      <c r="C172" s="112" t="b">
        <v>1</v>
      </c>
      <c r="D172" s="109">
        <v>1.0</v>
      </c>
      <c r="E172" s="110">
        <v>1.0</v>
      </c>
      <c r="F172" s="108" t="b">
        <v>1</v>
      </c>
      <c r="G172" s="108" t="b">
        <v>1</v>
      </c>
      <c r="H172" s="108" t="b">
        <v>1</v>
      </c>
      <c r="I172" s="108" t="b">
        <v>0</v>
      </c>
      <c r="J172" s="108" t="b">
        <v>0</v>
      </c>
      <c r="K172" s="108" t="b">
        <v>0</v>
      </c>
      <c r="L172" s="90"/>
    </row>
    <row r="173" ht="15.75" customHeight="1">
      <c r="A173" s="87"/>
      <c r="B173" s="107">
        <v>90306.0</v>
      </c>
      <c r="C173" s="112" t="b">
        <v>1</v>
      </c>
      <c r="D173" s="109">
        <v>1.0</v>
      </c>
      <c r="E173" s="110">
        <v>1.0</v>
      </c>
      <c r="F173" s="108" t="b">
        <v>1</v>
      </c>
      <c r="G173" s="108" t="b">
        <v>1</v>
      </c>
      <c r="H173" s="108" t="b">
        <v>0</v>
      </c>
      <c r="I173" s="108" t="b">
        <v>0</v>
      </c>
      <c r="J173" s="108" t="b">
        <v>0</v>
      </c>
      <c r="K173" s="108" t="b">
        <v>0</v>
      </c>
      <c r="L173" s="90"/>
    </row>
    <row r="174" ht="15.75" customHeight="1">
      <c r="A174" s="87"/>
      <c r="B174" s="107">
        <v>90307.0</v>
      </c>
      <c r="C174" s="108" t="b">
        <v>1</v>
      </c>
      <c r="D174" s="111">
        <v>1.0</v>
      </c>
      <c r="E174" s="110">
        <v>1.0</v>
      </c>
      <c r="F174" s="108" t="b">
        <v>1</v>
      </c>
      <c r="G174" s="108" t="b">
        <v>1</v>
      </c>
      <c r="H174" s="108" t="b">
        <v>0</v>
      </c>
      <c r="I174" s="108" t="b">
        <v>0</v>
      </c>
      <c r="J174" s="108" t="b">
        <v>0</v>
      </c>
      <c r="K174" s="108" t="b">
        <v>0</v>
      </c>
      <c r="L174" s="90"/>
    </row>
    <row r="175" ht="15.75" customHeight="1">
      <c r="A175" s="87"/>
      <c r="B175" s="107">
        <v>90308.0</v>
      </c>
      <c r="C175" s="108" t="b">
        <v>1</v>
      </c>
      <c r="D175" s="109">
        <v>1.0</v>
      </c>
      <c r="E175" s="110">
        <v>1.0</v>
      </c>
      <c r="F175" s="108" t="b">
        <v>1</v>
      </c>
      <c r="G175" s="108" t="b">
        <v>1</v>
      </c>
      <c r="H175" s="108" t="b">
        <v>0</v>
      </c>
      <c r="I175" s="108" t="b">
        <v>0</v>
      </c>
      <c r="J175" s="108" t="b">
        <v>0</v>
      </c>
      <c r="K175" s="108" t="b">
        <v>0</v>
      </c>
      <c r="L175" s="90"/>
    </row>
    <row r="176" ht="15.75" customHeight="1">
      <c r="A176" s="87"/>
      <c r="B176" s="107">
        <v>90309.0</v>
      </c>
      <c r="C176" s="108" t="b">
        <v>1</v>
      </c>
      <c r="D176" s="111">
        <v>1.0</v>
      </c>
      <c r="E176" s="110">
        <v>1.0</v>
      </c>
      <c r="F176" s="108" t="b">
        <v>1</v>
      </c>
      <c r="G176" s="108" t="b">
        <v>1</v>
      </c>
      <c r="H176" s="108" t="b">
        <v>0</v>
      </c>
      <c r="I176" s="108" t="b">
        <v>0</v>
      </c>
      <c r="J176" s="108" t="b">
        <v>0</v>
      </c>
      <c r="K176" s="108" t="b">
        <v>0</v>
      </c>
      <c r="L176" s="90"/>
    </row>
    <row r="177" ht="15.75" customHeight="1">
      <c r="A177" s="87"/>
      <c r="B177" s="107">
        <v>90310.0</v>
      </c>
      <c r="C177" s="112" t="b">
        <v>1</v>
      </c>
      <c r="D177" s="109">
        <v>1.0</v>
      </c>
      <c r="E177" s="110">
        <v>0.0</v>
      </c>
      <c r="F177" s="108" t="b">
        <v>1</v>
      </c>
      <c r="G177" s="108" t="b">
        <v>1</v>
      </c>
      <c r="H177" s="108" t="b">
        <v>0</v>
      </c>
      <c r="I177" s="108" t="b">
        <v>0</v>
      </c>
      <c r="J177" s="108" t="b">
        <v>0</v>
      </c>
      <c r="K177" s="108" t="b">
        <v>0</v>
      </c>
      <c r="L177" s="90"/>
    </row>
    <row r="178" ht="15.75" customHeight="1">
      <c r="A178" s="87"/>
      <c r="B178" s="107">
        <v>90311.0</v>
      </c>
      <c r="C178" s="112" t="b">
        <v>0</v>
      </c>
      <c r="D178" s="109">
        <v>1.0</v>
      </c>
      <c r="E178" s="110">
        <v>0.0</v>
      </c>
      <c r="F178" s="108" t="b">
        <v>0</v>
      </c>
      <c r="G178" s="108" t="b">
        <v>1</v>
      </c>
      <c r="H178" s="108" t="b">
        <v>0</v>
      </c>
      <c r="I178" s="108" t="b">
        <v>0</v>
      </c>
      <c r="J178" s="108" t="b">
        <v>0</v>
      </c>
      <c r="K178" s="108" t="b">
        <v>0</v>
      </c>
      <c r="L178" s="90"/>
    </row>
    <row r="179" ht="15.75" customHeight="1">
      <c r="A179" s="87"/>
      <c r="B179" s="107">
        <v>90312.0</v>
      </c>
      <c r="C179" s="112" t="b">
        <v>0</v>
      </c>
      <c r="D179" s="109">
        <v>1.0</v>
      </c>
      <c r="E179" s="110">
        <v>0.0</v>
      </c>
      <c r="F179" s="108" t="b">
        <v>0</v>
      </c>
      <c r="G179" s="108" t="b">
        <v>1</v>
      </c>
      <c r="H179" s="108" t="b">
        <v>0</v>
      </c>
      <c r="I179" s="108" t="b">
        <v>0</v>
      </c>
      <c r="J179" s="108" t="b">
        <v>0</v>
      </c>
      <c r="K179" s="108" t="b">
        <v>0</v>
      </c>
      <c r="L179" s="90"/>
    </row>
    <row r="180" ht="15.75" customHeight="1">
      <c r="A180" s="87"/>
      <c r="B180" s="107">
        <v>90313.0</v>
      </c>
      <c r="C180" s="108" t="b">
        <v>0</v>
      </c>
      <c r="D180" s="115"/>
      <c r="E180" s="110">
        <v>0.0</v>
      </c>
      <c r="F180" s="108" t="b">
        <v>0</v>
      </c>
      <c r="G180" s="108" t="b">
        <v>0</v>
      </c>
      <c r="H180" s="108" t="b">
        <v>0</v>
      </c>
      <c r="I180" s="108" t="b">
        <v>0</v>
      </c>
      <c r="J180" s="108" t="b">
        <v>0</v>
      </c>
      <c r="K180" s="108" t="b">
        <v>0</v>
      </c>
      <c r="L180" s="90"/>
    </row>
    <row r="181" ht="15.75" customHeight="1">
      <c r="A181" s="87"/>
      <c r="B181" s="107">
        <v>90397.0</v>
      </c>
      <c r="C181" s="112" t="b">
        <v>0</v>
      </c>
      <c r="D181" s="116"/>
      <c r="E181" s="110">
        <v>0.0</v>
      </c>
      <c r="F181" s="108" t="b">
        <v>0</v>
      </c>
      <c r="G181" s="108" t="b">
        <v>0</v>
      </c>
      <c r="H181" s="108" t="b">
        <v>0</v>
      </c>
      <c r="I181" s="108" t="b">
        <v>0</v>
      </c>
      <c r="J181" s="108" t="b">
        <v>0</v>
      </c>
      <c r="K181" s="108" t="b">
        <v>0</v>
      </c>
      <c r="L181" s="90"/>
    </row>
    <row r="182" ht="15.75" customHeight="1">
      <c r="A182" s="87"/>
      <c r="B182" s="107">
        <v>90398.0</v>
      </c>
      <c r="C182" s="108" t="b">
        <v>0</v>
      </c>
      <c r="D182" s="115"/>
      <c r="E182" s="110">
        <v>0.0</v>
      </c>
      <c r="F182" s="108" t="b">
        <v>0</v>
      </c>
      <c r="G182" s="108" t="b">
        <v>0</v>
      </c>
      <c r="H182" s="108" t="b">
        <v>0</v>
      </c>
      <c r="I182" s="108" t="b">
        <v>0</v>
      </c>
      <c r="J182" s="108" t="b">
        <v>0</v>
      </c>
      <c r="K182" s="108" t="b">
        <v>0</v>
      </c>
      <c r="L182" s="90"/>
    </row>
    <row r="183" ht="15.75" customHeight="1">
      <c r="A183" s="87"/>
      <c r="B183" s="107">
        <v>90401.0</v>
      </c>
      <c r="C183" s="112" t="b">
        <v>1</v>
      </c>
      <c r="D183" s="109">
        <v>1.0</v>
      </c>
      <c r="E183" s="110">
        <v>0.0</v>
      </c>
      <c r="F183" s="108" t="b">
        <v>1</v>
      </c>
      <c r="G183" s="108" t="b">
        <v>1</v>
      </c>
      <c r="H183" s="108" t="b">
        <v>1</v>
      </c>
      <c r="I183" s="108" t="b">
        <v>0</v>
      </c>
      <c r="J183" s="108" t="b">
        <v>0</v>
      </c>
      <c r="K183" s="108" t="b">
        <v>0</v>
      </c>
      <c r="L183" s="90"/>
    </row>
    <row r="184" ht="15.75" customHeight="1">
      <c r="A184" s="87"/>
      <c r="B184" s="107">
        <v>90402.0</v>
      </c>
      <c r="C184" s="108" t="b">
        <v>0</v>
      </c>
      <c r="D184" s="111">
        <v>1.0</v>
      </c>
      <c r="E184" s="110">
        <v>0.0</v>
      </c>
      <c r="F184" s="108" t="b">
        <v>0</v>
      </c>
      <c r="G184" s="108" t="b">
        <v>1</v>
      </c>
      <c r="H184" s="108" t="b">
        <v>1</v>
      </c>
      <c r="I184" s="108" t="b">
        <v>0</v>
      </c>
      <c r="J184" s="108" t="b">
        <v>0</v>
      </c>
      <c r="K184" s="108" t="b">
        <v>0</v>
      </c>
      <c r="L184" s="90"/>
    </row>
    <row r="185" ht="15.75" customHeight="1">
      <c r="A185" s="87"/>
      <c r="B185" s="107">
        <v>90403.0</v>
      </c>
      <c r="C185" s="108" t="b">
        <v>0</v>
      </c>
      <c r="D185" s="111">
        <v>1.0</v>
      </c>
      <c r="E185" s="110">
        <v>0.0</v>
      </c>
      <c r="F185" s="108" t="b">
        <v>0</v>
      </c>
      <c r="G185" s="108" t="b">
        <v>1</v>
      </c>
      <c r="H185" s="108" t="b">
        <v>1</v>
      </c>
      <c r="I185" s="108" t="b">
        <v>0</v>
      </c>
      <c r="J185" s="108" t="b">
        <v>0</v>
      </c>
      <c r="K185" s="108" t="b">
        <v>0</v>
      </c>
      <c r="L185" s="90"/>
    </row>
    <row r="186" ht="15.75" customHeight="1">
      <c r="A186" s="87"/>
      <c r="B186" s="107">
        <v>90404.0</v>
      </c>
      <c r="C186" s="112" t="b">
        <v>1</v>
      </c>
      <c r="D186" s="109">
        <v>1.0</v>
      </c>
      <c r="E186" s="110">
        <v>0.0</v>
      </c>
      <c r="F186" s="108" t="b">
        <v>1</v>
      </c>
      <c r="G186" s="108" t="b">
        <v>1</v>
      </c>
      <c r="H186" s="108" t="b">
        <v>1</v>
      </c>
      <c r="I186" s="108" t="b">
        <v>0</v>
      </c>
      <c r="J186" s="108" t="b">
        <v>0</v>
      </c>
      <c r="K186" s="108" t="b">
        <v>0</v>
      </c>
      <c r="L186" s="90"/>
    </row>
    <row r="187" ht="15.75" customHeight="1">
      <c r="A187" s="87"/>
      <c r="B187" s="107">
        <v>90405.0</v>
      </c>
      <c r="C187" s="112" t="b">
        <v>1</v>
      </c>
      <c r="D187" s="109">
        <v>1.0</v>
      </c>
      <c r="E187" s="110">
        <v>0.0</v>
      </c>
      <c r="F187" s="108" t="b">
        <v>1</v>
      </c>
      <c r="G187" s="108" t="b">
        <v>1</v>
      </c>
      <c r="H187" s="108" t="b">
        <v>1</v>
      </c>
      <c r="I187" s="108" t="b">
        <v>0</v>
      </c>
      <c r="J187" s="108" t="b">
        <v>0</v>
      </c>
      <c r="K187" s="108" t="b">
        <v>0</v>
      </c>
      <c r="L187" s="90"/>
    </row>
    <row r="188" ht="15.75" customHeight="1">
      <c r="A188" s="87"/>
      <c r="B188" s="107">
        <v>90406.0</v>
      </c>
      <c r="C188" s="108" t="b">
        <v>1</v>
      </c>
      <c r="D188" s="111">
        <v>1.0</v>
      </c>
      <c r="E188" s="110">
        <v>0.0</v>
      </c>
      <c r="F188" s="108" t="b">
        <v>1</v>
      </c>
      <c r="G188" s="108" t="b">
        <v>1</v>
      </c>
      <c r="H188" s="108" t="b">
        <v>0</v>
      </c>
      <c r="I188" s="108" t="b">
        <v>0</v>
      </c>
      <c r="J188" s="108" t="b">
        <v>0</v>
      </c>
      <c r="K188" s="108" t="b">
        <v>0</v>
      </c>
      <c r="L188" s="90"/>
    </row>
    <row r="189" ht="15.75" customHeight="1">
      <c r="A189" s="87"/>
      <c r="B189" s="107">
        <v>90407.0</v>
      </c>
      <c r="C189" s="112" t="b">
        <v>0</v>
      </c>
      <c r="D189" s="109">
        <v>1.0</v>
      </c>
      <c r="E189" s="110">
        <v>0.0</v>
      </c>
      <c r="F189" s="108" t="b">
        <v>0</v>
      </c>
      <c r="G189" s="108" t="b">
        <v>0</v>
      </c>
      <c r="H189" s="108" t="b">
        <v>0</v>
      </c>
      <c r="I189" s="108" t="b">
        <v>0</v>
      </c>
      <c r="J189" s="108" t="b">
        <v>0</v>
      </c>
      <c r="K189" s="108" t="b">
        <v>0</v>
      </c>
      <c r="L189" s="90"/>
    </row>
    <row r="190" ht="15.75" customHeight="1">
      <c r="A190" s="87"/>
      <c r="B190" s="107">
        <v>90408.0</v>
      </c>
      <c r="C190" s="112" t="b">
        <v>0</v>
      </c>
      <c r="D190" s="109">
        <v>1.0</v>
      </c>
      <c r="E190" s="110">
        <v>0.0</v>
      </c>
      <c r="F190" s="108" t="b">
        <v>0</v>
      </c>
      <c r="G190" s="108" t="b">
        <v>1</v>
      </c>
      <c r="H190" s="108" t="b">
        <v>0</v>
      </c>
      <c r="I190" s="108" t="b">
        <v>0</v>
      </c>
      <c r="J190" s="108" t="b">
        <v>0</v>
      </c>
      <c r="K190" s="108" t="b">
        <v>0</v>
      </c>
      <c r="L190" s="90"/>
    </row>
    <row r="191" ht="15.75" customHeight="1">
      <c r="A191" s="87"/>
      <c r="B191" s="107">
        <v>90409.0</v>
      </c>
      <c r="C191" s="108" t="b">
        <v>0</v>
      </c>
      <c r="D191" s="111">
        <v>1.0</v>
      </c>
      <c r="E191" s="110">
        <v>0.0</v>
      </c>
      <c r="F191" s="108" t="b">
        <v>0</v>
      </c>
      <c r="G191" s="108" t="b">
        <v>1</v>
      </c>
      <c r="H191" s="108" t="b">
        <v>0</v>
      </c>
      <c r="I191" s="108" t="b">
        <v>0</v>
      </c>
      <c r="J191" s="108" t="b">
        <v>0</v>
      </c>
      <c r="K191" s="108" t="b">
        <v>0</v>
      </c>
      <c r="L191" s="90"/>
    </row>
    <row r="192" ht="15.75" customHeight="1">
      <c r="A192" s="87"/>
      <c r="B192" s="107">
        <v>90410.0</v>
      </c>
      <c r="C192" s="112" t="b">
        <v>0</v>
      </c>
      <c r="D192" s="109">
        <v>1.0</v>
      </c>
      <c r="E192" s="110">
        <v>0.0</v>
      </c>
      <c r="F192" s="108" t="b">
        <v>0</v>
      </c>
      <c r="G192" s="108" t="b">
        <v>0</v>
      </c>
      <c r="H192" s="108" t="b">
        <v>0</v>
      </c>
      <c r="I192" s="108" t="b">
        <v>0</v>
      </c>
      <c r="J192" s="108" t="b">
        <v>0</v>
      </c>
      <c r="K192" s="108" t="b">
        <v>0</v>
      </c>
      <c r="L192" s="90"/>
    </row>
    <row r="193" ht="15.75" customHeight="1">
      <c r="A193" s="87"/>
      <c r="B193" s="107">
        <v>90411.0</v>
      </c>
      <c r="C193" s="112" t="b">
        <v>0</v>
      </c>
      <c r="D193" s="109">
        <v>1.0</v>
      </c>
      <c r="E193" s="110">
        <v>0.0</v>
      </c>
      <c r="F193" s="108" t="b">
        <v>0</v>
      </c>
      <c r="G193" s="108" t="b">
        <v>0</v>
      </c>
      <c r="H193" s="108" t="b">
        <v>0</v>
      </c>
      <c r="I193" s="108" t="b">
        <v>0</v>
      </c>
      <c r="J193" s="108" t="b">
        <v>0</v>
      </c>
      <c r="K193" s="108" t="b">
        <v>0</v>
      </c>
      <c r="L193" s="90"/>
    </row>
    <row r="194" ht="15.75" customHeight="1">
      <c r="A194" s="87"/>
      <c r="B194" s="107">
        <v>90501.0</v>
      </c>
      <c r="C194" s="108" t="b">
        <v>1</v>
      </c>
      <c r="D194" s="111">
        <v>1.0</v>
      </c>
      <c r="E194" s="110">
        <v>0.0</v>
      </c>
      <c r="F194" s="108" t="b">
        <v>1</v>
      </c>
      <c r="G194" s="108" t="b">
        <v>1</v>
      </c>
      <c r="H194" s="108" t="b">
        <v>1</v>
      </c>
      <c r="I194" s="108" t="b">
        <v>0</v>
      </c>
      <c r="J194" s="108" t="b">
        <v>0</v>
      </c>
      <c r="K194" s="108" t="b">
        <v>0</v>
      </c>
      <c r="L194" s="90"/>
    </row>
    <row r="195" ht="15.75" customHeight="1">
      <c r="A195" s="87"/>
      <c r="B195" s="107">
        <v>90502.0</v>
      </c>
      <c r="C195" s="112" t="b">
        <v>1</v>
      </c>
      <c r="D195" s="109">
        <v>1.0</v>
      </c>
      <c r="E195" s="110">
        <v>0.0</v>
      </c>
      <c r="F195" s="108" t="b">
        <v>1</v>
      </c>
      <c r="G195" s="108" t="b">
        <v>1</v>
      </c>
      <c r="H195" s="108" t="b">
        <v>1</v>
      </c>
      <c r="I195" s="108" t="b">
        <v>0</v>
      </c>
      <c r="J195" s="108" t="b">
        <v>0</v>
      </c>
      <c r="K195" s="108" t="b">
        <v>0</v>
      </c>
      <c r="L195" s="90"/>
    </row>
    <row r="196" ht="15.75" customHeight="1">
      <c r="A196" s="87"/>
      <c r="B196" s="107">
        <v>90503.0</v>
      </c>
      <c r="C196" s="108" t="b">
        <v>1</v>
      </c>
      <c r="D196" s="111">
        <v>1.0</v>
      </c>
      <c r="E196" s="110">
        <v>0.0</v>
      </c>
      <c r="F196" s="108" t="b">
        <v>1</v>
      </c>
      <c r="G196" s="108" t="b">
        <v>1</v>
      </c>
      <c r="H196" s="108" t="b">
        <v>1</v>
      </c>
      <c r="I196" s="108" t="b">
        <v>0</v>
      </c>
      <c r="J196" s="108" t="b">
        <v>0</v>
      </c>
      <c r="K196" s="108" t="b">
        <v>0</v>
      </c>
      <c r="L196" s="90"/>
    </row>
    <row r="197" ht="15.75" customHeight="1">
      <c r="A197" s="87"/>
      <c r="B197" s="107">
        <v>90504.0</v>
      </c>
      <c r="C197" s="108" t="b">
        <v>1</v>
      </c>
      <c r="D197" s="111">
        <v>1.0</v>
      </c>
      <c r="E197" s="110">
        <v>0.0</v>
      </c>
      <c r="F197" s="108" t="b">
        <v>1</v>
      </c>
      <c r="G197" s="108" t="b">
        <v>1</v>
      </c>
      <c r="H197" s="108" t="b">
        <v>1</v>
      </c>
      <c r="I197" s="108" t="b">
        <v>0</v>
      </c>
      <c r="J197" s="108" t="b">
        <v>0</v>
      </c>
      <c r="K197" s="108" t="b">
        <v>0</v>
      </c>
      <c r="L197" s="90"/>
    </row>
    <row r="198" ht="15.75" customHeight="1">
      <c r="A198" s="87"/>
      <c r="B198" s="107">
        <v>90505.0</v>
      </c>
      <c r="C198" s="108" t="b">
        <v>0</v>
      </c>
      <c r="D198" s="111">
        <v>1.0</v>
      </c>
      <c r="E198" s="110">
        <v>0.0</v>
      </c>
      <c r="F198" s="108" t="b">
        <v>0</v>
      </c>
      <c r="G198" s="108" t="b">
        <v>1</v>
      </c>
      <c r="H198" s="108" t="b">
        <v>1</v>
      </c>
      <c r="I198" s="108" t="b">
        <v>0</v>
      </c>
      <c r="J198" s="108" t="b">
        <v>0</v>
      </c>
      <c r="K198" s="108" t="b">
        <v>0</v>
      </c>
      <c r="L198" s="90"/>
    </row>
    <row r="199" ht="15.75" customHeight="1">
      <c r="A199" s="87"/>
      <c r="B199" s="107">
        <v>90506.0</v>
      </c>
      <c r="C199" s="108" t="b">
        <v>1</v>
      </c>
      <c r="D199" s="111">
        <v>1.0</v>
      </c>
      <c r="E199" s="110">
        <v>0.0</v>
      </c>
      <c r="F199" s="108" t="b">
        <v>1</v>
      </c>
      <c r="G199" s="108" t="b">
        <v>1</v>
      </c>
      <c r="H199" s="108" t="b">
        <v>1</v>
      </c>
      <c r="I199" s="108" t="b">
        <v>0</v>
      </c>
      <c r="J199" s="108" t="b">
        <v>0</v>
      </c>
      <c r="K199" s="108" t="b">
        <v>0</v>
      </c>
      <c r="L199" s="90"/>
    </row>
    <row r="200" ht="15.75" customHeight="1">
      <c r="A200" s="87"/>
      <c r="B200" s="107">
        <v>90507.0</v>
      </c>
      <c r="C200" s="112" t="b">
        <v>1</v>
      </c>
      <c r="D200" s="109">
        <v>1.0</v>
      </c>
      <c r="E200" s="110">
        <v>0.0</v>
      </c>
      <c r="F200" s="108" t="b">
        <v>1</v>
      </c>
      <c r="G200" s="108" t="b">
        <v>0</v>
      </c>
      <c r="H200" s="108" t="b">
        <v>0</v>
      </c>
      <c r="I200" s="108" t="b">
        <v>0</v>
      </c>
      <c r="J200" s="108" t="b">
        <v>0</v>
      </c>
      <c r="K200" s="108" t="b">
        <v>0</v>
      </c>
      <c r="L200" s="90"/>
    </row>
    <row r="201" ht="15.75" customHeight="1">
      <c r="A201" s="87"/>
      <c r="B201" s="107">
        <v>90508.0</v>
      </c>
      <c r="C201" s="108" t="b">
        <v>1</v>
      </c>
      <c r="D201" s="111">
        <v>1.0</v>
      </c>
      <c r="E201" s="110">
        <v>0.0</v>
      </c>
      <c r="F201" s="108" t="b">
        <v>1</v>
      </c>
      <c r="G201" s="108" t="b">
        <v>0</v>
      </c>
      <c r="H201" s="108" t="b">
        <v>0</v>
      </c>
      <c r="I201" s="108" t="b">
        <v>0</v>
      </c>
      <c r="J201" s="108" t="b">
        <v>0</v>
      </c>
      <c r="K201" s="108" t="b">
        <v>0</v>
      </c>
      <c r="L201" s="90"/>
    </row>
    <row r="202" ht="15.75" customHeight="1">
      <c r="A202" s="87"/>
      <c r="B202" s="107">
        <v>90509.0</v>
      </c>
      <c r="C202" s="112" t="b">
        <v>0</v>
      </c>
      <c r="D202" s="109">
        <v>1.0</v>
      </c>
      <c r="E202" s="110">
        <v>0.0</v>
      </c>
      <c r="F202" s="108" t="b">
        <v>0</v>
      </c>
      <c r="G202" s="108" t="b">
        <v>1</v>
      </c>
      <c r="H202" s="108" t="b">
        <v>0</v>
      </c>
      <c r="I202" s="108" t="b">
        <v>0</v>
      </c>
      <c r="J202" s="108" t="b">
        <v>0</v>
      </c>
      <c r="K202" s="108" t="b">
        <v>0</v>
      </c>
      <c r="L202" s="90"/>
    </row>
    <row r="203" ht="15.75" customHeight="1">
      <c r="A203" s="87"/>
      <c r="B203" s="107">
        <v>90510.0</v>
      </c>
      <c r="C203" s="112" t="b">
        <v>0</v>
      </c>
      <c r="D203" s="109">
        <v>1.0</v>
      </c>
      <c r="E203" s="110">
        <v>0.0</v>
      </c>
      <c r="F203" s="108" t="b">
        <v>0</v>
      </c>
      <c r="G203" s="108" t="b">
        <v>1</v>
      </c>
      <c r="H203" s="108" t="b">
        <v>0</v>
      </c>
      <c r="I203" s="108" t="b">
        <v>0</v>
      </c>
      <c r="J203" s="108" t="b">
        <v>0</v>
      </c>
      <c r="K203" s="108" t="b">
        <v>0</v>
      </c>
      <c r="L203" s="90"/>
    </row>
    <row r="204" ht="15.75" customHeight="1">
      <c r="A204" s="87"/>
      <c r="B204" s="107">
        <v>90601.0</v>
      </c>
      <c r="C204" s="112" t="b">
        <v>1</v>
      </c>
      <c r="D204" s="109">
        <v>1.0</v>
      </c>
      <c r="E204" s="110">
        <v>0.0</v>
      </c>
      <c r="F204" s="108" t="b">
        <v>1</v>
      </c>
      <c r="G204" s="108" t="b">
        <v>1</v>
      </c>
      <c r="H204" s="108" t="b">
        <v>1</v>
      </c>
      <c r="I204" s="108" t="b">
        <v>0</v>
      </c>
      <c r="J204" s="108" t="b">
        <v>0</v>
      </c>
      <c r="K204" s="108" t="b">
        <v>0</v>
      </c>
      <c r="L204" s="90"/>
    </row>
    <row r="205" ht="15.75" customHeight="1">
      <c r="A205" s="87"/>
      <c r="B205" s="107">
        <v>90602.0</v>
      </c>
      <c r="C205" s="108" t="b">
        <v>1</v>
      </c>
      <c r="D205" s="109">
        <v>1.0</v>
      </c>
      <c r="E205" s="110">
        <v>0.0</v>
      </c>
      <c r="F205" s="108" t="b">
        <v>1</v>
      </c>
      <c r="G205" s="108" t="b">
        <v>1</v>
      </c>
      <c r="H205" s="108" t="b">
        <v>1</v>
      </c>
      <c r="I205" s="108" t="b">
        <v>0</v>
      </c>
      <c r="J205" s="108" t="b">
        <v>0</v>
      </c>
      <c r="K205" s="108" t="b">
        <v>0</v>
      </c>
      <c r="L205" s="90"/>
    </row>
    <row r="206" ht="15.75" customHeight="1">
      <c r="A206" s="87"/>
      <c r="B206" s="107">
        <v>90603.0</v>
      </c>
      <c r="C206" s="112" t="b">
        <v>0</v>
      </c>
      <c r="D206" s="109">
        <v>1.0</v>
      </c>
      <c r="E206" s="110">
        <v>0.0</v>
      </c>
      <c r="F206" s="108" t="b">
        <v>0</v>
      </c>
      <c r="G206" s="108" t="b">
        <v>1</v>
      </c>
      <c r="H206" s="108" t="b">
        <v>1</v>
      </c>
      <c r="I206" s="108" t="b">
        <v>0</v>
      </c>
      <c r="J206" s="108" t="b">
        <v>0</v>
      </c>
      <c r="K206" s="108" t="b">
        <v>0</v>
      </c>
      <c r="L206" s="90"/>
    </row>
    <row r="207" ht="15.75" customHeight="1">
      <c r="A207" s="87"/>
      <c r="B207" s="107">
        <v>90604.0</v>
      </c>
      <c r="C207" s="108" t="b">
        <v>1</v>
      </c>
      <c r="D207" s="111">
        <v>1.0</v>
      </c>
      <c r="E207" s="110">
        <v>0.0</v>
      </c>
      <c r="F207" s="108" t="b">
        <v>1</v>
      </c>
      <c r="G207" s="108" t="b">
        <v>1</v>
      </c>
      <c r="H207" s="108" t="b">
        <v>1</v>
      </c>
      <c r="I207" s="108" t="b">
        <v>0</v>
      </c>
      <c r="J207" s="108" t="b">
        <v>0</v>
      </c>
      <c r="K207" s="108" t="b">
        <v>0</v>
      </c>
      <c r="L207" s="90"/>
    </row>
    <row r="208" ht="15.75" customHeight="1">
      <c r="A208" s="87"/>
      <c r="B208" s="107">
        <v>90605.0</v>
      </c>
      <c r="C208" s="108" t="b">
        <v>1</v>
      </c>
      <c r="D208" s="111">
        <v>1.0</v>
      </c>
      <c r="E208" s="110">
        <v>0.0</v>
      </c>
      <c r="F208" s="108" t="b">
        <v>1</v>
      </c>
      <c r="G208" s="108" t="b">
        <v>1</v>
      </c>
      <c r="H208" s="108" t="b">
        <v>1</v>
      </c>
      <c r="I208" s="108" t="b">
        <v>0</v>
      </c>
      <c r="J208" s="108" t="b">
        <v>0</v>
      </c>
      <c r="K208" s="108" t="b">
        <v>0</v>
      </c>
      <c r="L208" s="90"/>
    </row>
    <row r="209" ht="15.75" customHeight="1">
      <c r="A209" s="87"/>
      <c r="B209" s="107">
        <v>90606.0</v>
      </c>
      <c r="C209" s="112" t="b">
        <v>1</v>
      </c>
      <c r="D209" s="109">
        <v>1.0</v>
      </c>
      <c r="E209" s="110">
        <v>0.0</v>
      </c>
      <c r="F209" s="108" t="b">
        <v>1</v>
      </c>
      <c r="G209" s="108" t="b">
        <v>1</v>
      </c>
      <c r="H209" s="108" t="b">
        <v>1</v>
      </c>
      <c r="I209" s="108" t="b">
        <v>0</v>
      </c>
      <c r="J209" s="108" t="b">
        <v>0</v>
      </c>
      <c r="K209" s="108" t="b">
        <v>0</v>
      </c>
      <c r="L209" s="90"/>
    </row>
    <row r="210" ht="15.75" customHeight="1">
      <c r="A210" s="87"/>
      <c r="B210" s="107">
        <v>90607.0</v>
      </c>
      <c r="C210" s="112" t="b">
        <v>0</v>
      </c>
      <c r="D210" s="109">
        <v>1.0</v>
      </c>
      <c r="E210" s="110">
        <v>0.0</v>
      </c>
      <c r="F210" s="108" t="b">
        <v>0</v>
      </c>
      <c r="G210" s="108" t="b">
        <v>1</v>
      </c>
      <c r="H210" s="108" t="b">
        <v>0</v>
      </c>
      <c r="I210" s="108" t="b">
        <v>0</v>
      </c>
      <c r="J210" s="108" t="b">
        <v>0</v>
      </c>
      <c r="K210" s="108" t="b">
        <v>0</v>
      </c>
      <c r="L210" s="90"/>
    </row>
    <row r="211" ht="15.75" customHeight="1">
      <c r="A211" s="87"/>
      <c r="B211" s="107">
        <v>90608.0</v>
      </c>
      <c r="C211" s="112" t="b">
        <v>1</v>
      </c>
      <c r="D211" s="109">
        <v>1.0</v>
      </c>
      <c r="E211" s="110">
        <v>0.0</v>
      </c>
      <c r="F211" s="108" t="b">
        <v>1</v>
      </c>
      <c r="G211" s="108" t="b">
        <v>1</v>
      </c>
      <c r="H211" s="108" t="b">
        <v>0</v>
      </c>
      <c r="I211" s="108" t="b">
        <v>0</v>
      </c>
      <c r="J211" s="108" t="b">
        <v>0</v>
      </c>
      <c r="K211" s="108" t="b">
        <v>0</v>
      </c>
      <c r="L211" s="90"/>
    </row>
    <row r="212" ht="15.75" customHeight="1">
      <c r="A212" s="87"/>
      <c r="B212" s="107">
        <v>90609.0</v>
      </c>
      <c r="C212" s="112" t="b">
        <v>0</v>
      </c>
      <c r="D212" s="109">
        <v>1.0</v>
      </c>
      <c r="E212" s="110">
        <v>0.0</v>
      </c>
      <c r="F212" s="108" t="b">
        <v>0</v>
      </c>
      <c r="G212" s="108" t="b">
        <v>1</v>
      </c>
      <c r="H212" s="108" t="b">
        <v>0</v>
      </c>
      <c r="I212" s="108" t="b">
        <v>0</v>
      </c>
      <c r="J212" s="108" t="b">
        <v>0</v>
      </c>
      <c r="K212" s="108" t="b">
        <v>0</v>
      </c>
      <c r="L212" s="90"/>
    </row>
    <row r="213" ht="15.75" customHeight="1">
      <c r="A213" s="87"/>
      <c r="B213" s="107">
        <v>90610.0</v>
      </c>
      <c r="C213" s="108" t="b">
        <v>0</v>
      </c>
      <c r="D213" s="111">
        <v>1.0</v>
      </c>
      <c r="E213" s="110">
        <v>0.0</v>
      </c>
      <c r="F213" s="108" t="b">
        <v>0</v>
      </c>
      <c r="G213" s="108" t="b">
        <v>1</v>
      </c>
      <c r="H213" s="108" t="b">
        <v>0</v>
      </c>
      <c r="I213" s="108" t="b">
        <v>0</v>
      </c>
      <c r="J213" s="108" t="b">
        <v>0</v>
      </c>
      <c r="K213" s="108" t="b">
        <v>0</v>
      </c>
      <c r="L213" s="90"/>
    </row>
    <row r="214" ht="15.75" customHeight="1">
      <c r="A214" s="87"/>
      <c r="B214" s="107">
        <v>90612.0</v>
      </c>
      <c r="C214" s="108" t="b">
        <v>0</v>
      </c>
      <c r="D214" s="115"/>
      <c r="E214" s="110">
        <v>0.0</v>
      </c>
      <c r="F214" s="108" t="b">
        <v>0</v>
      </c>
      <c r="G214" s="108" t="b">
        <v>0</v>
      </c>
      <c r="H214" s="108" t="b">
        <v>0</v>
      </c>
      <c r="I214" s="108" t="b">
        <v>0</v>
      </c>
      <c r="J214" s="108" t="b">
        <v>0</v>
      </c>
      <c r="K214" s="108" t="b">
        <v>0</v>
      </c>
      <c r="L214" s="90"/>
    </row>
    <row r="215" ht="15.75" customHeight="1">
      <c r="A215" s="87"/>
      <c r="B215" s="107">
        <v>90620.0</v>
      </c>
      <c r="C215" s="108" t="b">
        <v>1</v>
      </c>
      <c r="D215" s="111">
        <v>1.0</v>
      </c>
      <c r="E215" s="110">
        <v>0.0</v>
      </c>
      <c r="F215" s="108" t="b">
        <v>1</v>
      </c>
      <c r="G215" s="108" t="b">
        <v>1</v>
      </c>
      <c r="H215" s="108" t="b">
        <v>1</v>
      </c>
      <c r="I215" s="108" t="b">
        <v>0</v>
      </c>
      <c r="J215" s="108" t="b">
        <v>0</v>
      </c>
      <c r="K215" s="108" t="b">
        <v>0</v>
      </c>
      <c r="L215" s="90"/>
    </row>
    <row r="216" ht="15.75" customHeight="1">
      <c r="A216" s="87"/>
      <c r="B216" s="107">
        <v>90621.0</v>
      </c>
      <c r="C216" s="112" t="b">
        <v>1</v>
      </c>
      <c r="D216" s="109">
        <v>1.0</v>
      </c>
      <c r="E216" s="110">
        <v>0.0</v>
      </c>
      <c r="F216" s="108" t="b">
        <v>1</v>
      </c>
      <c r="G216" s="108" t="b">
        <v>1</v>
      </c>
      <c r="H216" s="108" t="b">
        <v>1</v>
      </c>
      <c r="I216" s="108" t="b">
        <v>0</v>
      </c>
      <c r="J216" s="108" t="b">
        <v>0</v>
      </c>
      <c r="K216" s="108" t="b">
        <v>0</v>
      </c>
      <c r="L216" s="90"/>
    </row>
    <row r="217" ht="15.75" customHeight="1">
      <c r="A217" s="87"/>
      <c r="B217" s="107">
        <v>90622.0</v>
      </c>
      <c r="C217" s="108" t="b">
        <v>1</v>
      </c>
      <c r="D217" s="111">
        <v>1.0</v>
      </c>
      <c r="E217" s="110">
        <v>0.0</v>
      </c>
      <c r="F217" s="108" t="b">
        <v>1</v>
      </c>
      <c r="G217" s="108" t="b">
        <v>1</v>
      </c>
      <c r="H217" s="108" t="b">
        <v>1</v>
      </c>
      <c r="I217" s="108" t="b">
        <v>0</v>
      </c>
      <c r="J217" s="108" t="b">
        <v>0</v>
      </c>
      <c r="K217" s="108" t="b">
        <v>0</v>
      </c>
      <c r="L217" s="90"/>
    </row>
    <row r="218" ht="15.75" customHeight="1">
      <c r="A218" s="87"/>
      <c r="B218" s="107">
        <v>90623.0</v>
      </c>
      <c r="C218" s="112" t="b">
        <v>0</v>
      </c>
      <c r="D218" s="109">
        <v>1.0</v>
      </c>
      <c r="E218" s="110">
        <v>0.0</v>
      </c>
      <c r="F218" s="108" t="b">
        <v>0</v>
      </c>
      <c r="G218" s="108" t="b">
        <v>1</v>
      </c>
      <c r="H218" s="108" t="b">
        <v>1</v>
      </c>
      <c r="I218" s="108" t="b">
        <v>0</v>
      </c>
      <c r="J218" s="108" t="b">
        <v>0</v>
      </c>
      <c r="K218" s="108" t="b">
        <v>0</v>
      </c>
      <c r="L218" s="90"/>
    </row>
    <row r="219" ht="15.75" customHeight="1">
      <c r="A219" s="87"/>
      <c r="B219" s="107">
        <v>90624.0</v>
      </c>
      <c r="C219" s="112" t="b">
        <v>0</v>
      </c>
      <c r="D219" s="109">
        <v>1.0</v>
      </c>
      <c r="E219" s="110">
        <v>0.0</v>
      </c>
      <c r="F219" s="108" t="b">
        <v>0</v>
      </c>
      <c r="G219" s="108" t="b">
        <v>1</v>
      </c>
      <c r="H219" s="108" t="b">
        <v>0</v>
      </c>
      <c r="I219" s="108" t="b">
        <v>0</v>
      </c>
      <c r="J219" s="108" t="b">
        <v>0</v>
      </c>
      <c r="K219" s="108" t="b">
        <v>0</v>
      </c>
      <c r="L219" s="90"/>
    </row>
    <row r="220" ht="15.75" customHeight="1">
      <c r="A220" s="87"/>
      <c r="B220" s="107">
        <v>90630.0</v>
      </c>
      <c r="C220" s="112" t="b">
        <v>1</v>
      </c>
      <c r="D220" s="109">
        <v>1.0</v>
      </c>
      <c r="E220" s="110">
        <v>0.0</v>
      </c>
      <c r="F220" s="108" t="b">
        <v>1</v>
      </c>
      <c r="G220" s="108" t="b">
        <v>1</v>
      </c>
      <c r="H220" s="108" t="b">
        <v>1</v>
      </c>
      <c r="I220" s="108" t="b">
        <v>0</v>
      </c>
      <c r="J220" s="108" t="b">
        <v>0</v>
      </c>
      <c r="K220" s="108" t="b">
        <v>0</v>
      </c>
      <c r="L220" s="90"/>
    </row>
    <row r="221" ht="15.75" customHeight="1">
      <c r="A221" s="87"/>
      <c r="B221" s="107">
        <v>90631.0</v>
      </c>
      <c r="C221" s="108" t="b">
        <v>1</v>
      </c>
      <c r="D221" s="111">
        <v>1.0</v>
      </c>
      <c r="E221" s="110">
        <v>0.0</v>
      </c>
      <c r="F221" s="108" t="b">
        <v>1</v>
      </c>
      <c r="G221" s="108" t="b">
        <v>1</v>
      </c>
      <c r="H221" s="108" t="b">
        <v>1</v>
      </c>
      <c r="I221" s="108" t="b">
        <v>0</v>
      </c>
      <c r="J221" s="108" t="b">
        <v>0</v>
      </c>
      <c r="K221" s="108" t="b">
        <v>0</v>
      </c>
      <c r="L221" s="90"/>
    </row>
    <row r="222" ht="15.75" customHeight="1">
      <c r="A222" s="87"/>
      <c r="B222" s="107">
        <v>90632.0</v>
      </c>
      <c r="C222" s="112" t="b">
        <v>0</v>
      </c>
      <c r="D222" s="109">
        <v>1.0</v>
      </c>
      <c r="E222" s="110">
        <v>0.0</v>
      </c>
      <c r="F222" s="108" t="b">
        <v>0</v>
      </c>
      <c r="G222" s="108" t="b">
        <v>1</v>
      </c>
      <c r="H222" s="108" t="b">
        <v>0</v>
      </c>
      <c r="I222" s="108" t="b">
        <v>0</v>
      </c>
      <c r="J222" s="108" t="b">
        <v>0</v>
      </c>
      <c r="K222" s="108" t="b">
        <v>0</v>
      </c>
      <c r="L222" s="90"/>
    </row>
    <row r="223" ht="15.75" customHeight="1">
      <c r="A223" s="87"/>
      <c r="B223" s="107">
        <v>90633.0</v>
      </c>
      <c r="C223" s="112" t="b">
        <v>1</v>
      </c>
      <c r="D223" s="109">
        <v>1.0</v>
      </c>
      <c r="E223" s="110">
        <v>0.0</v>
      </c>
      <c r="F223" s="108" t="b">
        <v>1</v>
      </c>
      <c r="G223" s="108" t="b">
        <v>1</v>
      </c>
      <c r="H223" s="108" t="b">
        <v>0</v>
      </c>
      <c r="I223" s="108" t="b">
        <v>0</v>
      </c>
      <c r="J223" s="108" t="b">
        <v>0</v>
      </c>
      <c r="K223" s="108" t="b">
        <v>0</v>
      </c>
      <c r="L223" s="90"/>
    </row>
    <row r="224" ht="15.75" customHeight="1">
      <c r="A224" s="87"/>
      <c r="B224" s="107">
        <v>90637.0</v>
      </c>
      <c r="C224" s="112" t="b">
        <v>0</v>
      </c>
      <c r="D224" s="109">
        <v>1.0</v>
      </c>
      <c r="E224" s="110">
        <v>0.0</v>
      </c>
      <c r="F224" s="108" t="b">
        <v>0</v>
      </c>
      <c r="G224" s="108" t="b">
        <v>1</v>
      </c>
      <c r="H224" s="108" t="b">
        <v>0</v>
      </c>
      <c r="I224" s="108" t="b">
        <v>0</v>
      </c>
      <c r="J224" s="108" t="b">
        <v>0</v>
      </c>
      <c r="K224" s="108" t="b">
        <v>0</v>
      </c>
      <c r="L224" s="90"/>
    </row>
    <row r="225" ht="15.75" customHeight="1">
      <c r="A225" s="87"/>
      <c r="B225" s="107">
        <v>90638.0</v>
      </c>
      <c r="C225" s="108" t="b">
        <v>1</v>
      </c>
      <c r="D225" s="111">
        <v>1.0</v>
      </c>
      <c r="E225" s="110">
        <v>0.0</v>
      </c>
      <c r="F225" s="108" t="b">
        <v>1</v>
      </c>
      <c r="G225" s="108" t="b">
        <v>1</v>
      </c>
      <c r="H225" s="108" t="b">
        <v>1</v>
      </c>
      <c r="I225" s="108" t="b">
        <v>0</v>
      </c>
      <c r="J225" s="108" t="b">
        <v>0</v>
      </c>
      <c r="K225" s="108" t="b">
        <v>0</v>
      </c>
      <c r="L225" s="90"/>
    </row>
    <row r="226" ht="15.75" customHeight="1">
      <c r="A226" s="87"/>
      <c r="B226" s="107">
        <v>90639.0</v>
      </c>
      <c r="C226" s="112" t="b">
        <v>0</v>
      </c>
      <c r="D226" s="109">
        <v>1.0</v>
      </c>
      <c r="E226" s="110">
        <v>0.0</v>
      </c>
      <c r="F226" s="108" t="b">
        <v>0</v>
      </c>
      <c r="G226" s="108" t="b">
        <v>1</v>
      </c>
      <c r="H226" s="108" t="b">
        <v>1</v>
      </c>
      <c r="I226" s="108" t="b">
        <v>0</v>
      </c>
      <c r="J226" s="108" t="b">
        <v>0</v>
      </c>
      <c r="K226" s="108" t="b">
        <v>0</v>
      </c>
      <c r="L226" s="90"/>
    </row>
    <row r="227" ht="15.75" customHeight="1">
      <c r="A227" s="87"/>
      <c r="B227" s="107">
        <v>90640.0</v>
      </c>
      <c r="C227" s="108" t="b">
        <v>1</v>
      </c>
      <c r="D227" s="111">
        <v>1.0</v>
      </c>
      <c r="E227" s="110">
        <v>0.0</v>
      </c>
      <c r="F227" s="108" t="b">
        <v>1</v>
      </c>
      <c r="G227" s="108" t="b">
        <v>1</v>
      </c>
      <c r="H227" s="108" t="b">
        <v>1</v>
      </c>
      <c r="I227" s="108" t="b">
        <v>0</v>
      </c>
      <c r="J227" s="108" t="b">
        <v>0</v>
      </c>
      <c r="K227" s="108" t="b">
        <v>0</v>
      </c>
      <c r="L227" s="90"/>
    </row>
    <row r="228" ht="15.75" customHeight="1">
      <c r="A228" s="87"/>
      <c r="B228" s="107">
        <v>90650.0</v>
      </c>
      <c r="C228" s="108" t="b">
        <v>1</v>
      </c>
      <c r="D228" s="109">
        <v>1.0</v>
      </c>
      <c r="E228" s="110">
        <v>0.0</v>
      </c>
      <c r="F228" s="108" t="b">
        <v>1</v>
      </c>
      <c r="G228" s="108" t="b">
        <v>1</v>
      </c>
      <c r="H228" s="108" t="b">
        <v>1</v>
      </c>
      <c r="I228" s="108" t="b">
        <v>0</v>
      </c>
      <c r="J228" s="108" t="b">
        <v>0</v>
      </c>
      <c r="K228" s="108" t="b">
        <v>0</v>
      </c>
      <c r="L228" s="90"/>
    </row>
    <row r="229" ht="15.75" customHeight="1">
      <c r="A229" s="87"/>
      <c r="B229" s="107">
        <v>90651.0</v>
      </c>
      <c r="C229" s="112" t="b">
        <v>1</v>
      </c>
      <c r="D229" s="109">
        <v>1.0</v>
      </c>
      <c r="E229" s="110">
        <v>0.0</v>
      </c>
      <c r="F229" s="108" t="b">
        <v>1</v>
      </c>
      <c r="G229" s="108" t="b">
        <v>1</v>
      </c>
      <c r="H229" s="108" t="b">
        <v>0</v>
      </c>
      <c r="I229" s="108" t="b">
        <v>0</v>
      </c>
      <c r="J229" s="108" t="b">
        <v>0</v>
      </c>
      <c r="K229" s="108" t="b">
        <v>0</v>
      </c>
      <c r="L229" s="90"/>
    </row>
    <row r="230" ht="15.75" customHeight="1">
      <c r="A230" s="87"/>
      <c r="B230" s="107">
        <v>90652.0</v>
      </c>
      <c r="C230" s="108" t="b">
        <v>1</v>
      </c>
      <c r="D230" s="111">
        <v>1.0</v>
      </c>
      <c r="E230" s="110">
        <v>0.0</v>
      </c>
      <c r="F230" s="108" t="b">
        <v>1</v>
      </c>
      <c r="G230" s="108" t="b">
        <v>1</v>
      </c>
      <c r="H230" s="108" t="b">
        <v>0</v>
      </c>
      <c r="I230" s="108" t="b">
        <v>0</v>
      </c>
      <c r="J230" s="108" t="b">
        <v>0</v>
      </c>
      <c r="K230" s="108" t="b">
        <v>0</v>
      </c>
      <c r="L230" s="90"/>
    </row>
    <row r="231" ht="15.75" customHeight="1">
      <c r="A231" s="87"/>
      <c r="B231" s="107">
        <v>90659.0</v>
      </c>
      <c r="C231" s="108" t="b">
        <v>0</v>
      </c>
      <c r="D231" s="115"/>
      <c r="E231" s="110">
        <v>0.0</v>
      </c>
      <c r="F231" s="108" t="b">
        <v>0</v>
      </c>
      <c r="G231" s="108" t="b">
        <v>0</v>
      </c>
      <c r="H231" s="108" t="b">
        <v>0</v>
      </c>
      <c r="I231" s="108" t="b">
        <v>0</v>
      </c>
      <c r="J231" s="108" t="b">
        <v>0</v>
      </c>
      <c r="K231" s="108" t="b">
        <v>0</v>
      </c>
      <c r="L231" s="90"/>
    </row>
    <row r="232" ht="15.75" customHeight="1">
      <c r="A232" s="87"/>
      <c r="B232" s="107">
        <v>90660.0</v>
      </c>
      <c r="C232" s="112" t="b">
        <v>1</v>
      </c>
      <c r="D232" s="109">
        <v>1.0</v>
      </c>
      <c r="E232" s="110">
        <v>0.0</v>
      </c>
      <c r="F232" s="108" t="b">
        <v>1</v>
      </c>
      <c r="G232" s="108" t="b">
        <v>1</v>
      </c>
      <c r="H232" s="108" t="b">
        <v>1</v>
      </c>
      <c r="I232" s="108" t="b">
        <v>0</v>
      </c>
      <c r="J232" s="108" t="b">
        <v>0</v>
      </c>
      <c r="K232" s="108" t="b">
        <v>0</v>
      </c>
      <c r="L232" s="90"/>
    </row>
    <row r="233" ht="15.75" customHeight="1">
      <c r="A233" s="87"/>
      <c r="B233" s="107">
        <v>90661.0</v>
      </c>
      <c r="C233" s="108" t="b">
        <v>0</v>
      </c>
      <c r="D233" s="111">
        <v>1.0</v>
      </c>
      <c r="E233" s="110">
        <v>0.0</v>
      </c>
      <c r="F233" s="108" t="b">
        <v>0</v>
      </c>
      <c r="G233" s="108" t="b">
        <v>0</v>
      </c>
      <c r="H233" s="108" t="b">
        <v>0</v>
      </c>
      <c r="I233" s="108" t="b">
        <v>0</v>
      </c>
      <c r="J233" s="108" t="b">
        <v>0</v>
      </c>
      <c r="K233" s="108" t="b">
        <v>0</v>
      </c>
      <c r="L233" s="90"/>
    </row>
    <row r="234" ht="15.75" customHeight="1">
      <c r="A234" s="87"/>
      <c r="B234" s="107">
        <v>90662.0</v>
      </c>
      <c r="C234" s="108" t="b">
        <v>1</v>
      </c>
      <c r="D234" s="111">
        <v>1.0</v>
      </c>
      <c r="E234" s="110">
        <v>0.0</v>
      </c>
      <c r="F234" s="108" t="b">
        <v>1</v>
      </c>
      <c r="G234" s="108" t="b">
        <v>0</v>
      </c>
      <c r="H234" s="108" t="b">
        <v>0</v>
      </c>
      <c r="I234" s="108" t="b">
        <v>0</v>
      </c>
      <c r="J234" s="108" t="b">
        <v>0</v>
      </c>
      <c r="K234" s="108" t="b">
        <v>0</v>
      </c>
      <c r="L234" s="90"/>
    </row>
    <row r="235" ht="15.75" customHeight="1">
      <c r="A235" s="87"/>
      <c r="B235" s="107">
        <v>90670.0</v>
      </c>
      <c r="C235" s="112" t="b">
        <v>1</v>
      </c>
      <c r="D235" s="109">
        <v>1.0</v>
      </c>
      <c r="E235" s="110">
        <v>0.0</v>
      </c>
      <c r="F235" s="108" t="b">
        <v>1</v>
      </c>
      <c r="G235" s="108" t="b">
        <v>1</v>
      </c>
      <c r="H235" s="108" t="b">
        <v>1</v>
      </c>
      <c r="I235" s="108" t="b">
        <v>0</v>
      </c>
      <c r="J235" s="108" t="b">
        <v>0</v>
      </c>
      <c r="K235" s="108" t="b">
        <v>0</v>
      </c>
      <c r="L235" s="90"/>
    </row>
    <row r="236" ht="15.75" customHeight="1">
      <c r="A236" s="87"/>
      <c r="B236" s="107">
        <v>90671.0</v>
      </c>
      <c r="C236" s="108" t="b">
        <v>0</v>
      </c>
      <c r="D236" s="111">
        <v>1.0</v>
      </c>
      <c r="E236" s="110">
        <v>0.0</v>
      </c>
      <c r="F236" s="108" t="b">
        <v>0</v>
      </c>
      <c r="G236" s="108" t="b">
        <v>0</v>
      </c>
      <c r="H236" s="108" t="b">
        <v>0</v>
      </c>
      <c r="I236" s="108" t="b">
        <v>0</v>
      </c>
      <c r="J236" s="108" t="b">
        <v>0</v>
      </c>
      <c r="K236" s="108" t="b">
        <v>0</v>
      </c>
      <c r="L236" s="90"/>
    </row>
    <row r="237" ht="15.75" customHeight="1">
      <c r="A237" s="87"/>
      <c r="B237" s="107">
        <v>90680.0</v>
      </c>
      <c r="C237" s="112" t="b">
        <v>1</v>
      </c>
      <c r="D237" s="109">
        <v>1.0</v>
      </c>
      <c r="E237" s="110">
        <v>0.0</v>
      </c>
      <c r="F237" s="108" t="b">
        <v>1</v>
      </c>
      <c r="G237" s="108" t="b">
        <v>1</v>
      </c>
      <c r="H237" s="108" t="b">
        <v>1</v>
      </c>
      <c r="I237" s="108" t="b">
        <v>0</v>
      </c>
      <c r="J237" s="108" t="b">
        <v>0</v>
      </c>
      <c r="K237" s="108" t="b">
        <v>0</v>
      </c>
      <c r="L237" s="90"/>
    </row>
    <row r="238" ht="15.75" customHeight="1">
      <c r="A238" s="87"/>
      <c r="B238" s="107">
        <v>90691.0</v>
      </c>
      <c r="C238" s="108" t="b">
        <v>0</v>
      </c>
      <c r="D238" s="115"/>
      <c r="E238" s="110">
        <v>0.0</v>
      </c>
      <c r="F238" s="108" t="b">
        <v>0</v>
      </c>
      <c r="G238" s="108" t="b">
        <v>0</v>
      </c>
      <c r="H238" s="108" t="b">
        <v>0</v>
      </c>
      <c r="I238" s="108" t="b">
        <v>0</v>
      </c>
      <c r="J238" s="108" t="b">
        <v>0</v>
      </c>
      <c r="K238" s="108" t="b">
        <v>0</v>
      </c>
      <c r="L238" s="90"/>
    </row>
    <row r="239" ht="15.75" customHeight="1">
      <c r="A239" s="87"/>
      <c r="B239" s="107">
        <v>90701.0</v>
      </c>
      <c r="C239" s="108" t="b">
        <v>1</v>
      </c>
      <c r="D239" s="111">
        <v>1.0</v>
      </c>
      <c r="E239" s="110">
        <v>0.0</v>
      </c>
      <c r="F239" s="108" t="b">
        <v>1</v>
      </c>
      <c r="G239" s="108" t="b">
        <v>1</v>
      </c>
      <c r="H239" s="108" t="b">
        <v>1</v>
      </c>
      <c r="I239" s="108" t="b">
        <v>0</v>
      </c>
      <c r="J239" s="108" t="b">
        <v>0</v>
      </c>
      <c r="K239" s="108" t="b">
        <v>0</v>
      </c>
      <c r="L239" s="90"/>
    </row>
    <row r="240" ht="15.75" customHeight="1">
      <c r="A240" s="87"/>
      <c r="B240" s="107">
        <v>90702.0</v>
      </c>
      <c r="C240" s="108" t="b">
        <v>0</v>
      </c>
      <c r="D240" s="111">
        <v>1.0</v>
      </c>
      <c r="E240" s="110">
        <v>0.0</v>
      </c>
      <c r="F240" s="108" t="b">
        <v>0</v>
      </c>
      <c r="G240" s="108" t="b">
        <v>1</v>
      </c>
      <c r="H240" s="108" t="b">
        <v>0</v>
      </c>
      <c r="I240" s="108" t="b">
        <v>0</v>
      </c>
      <c r="J240" s="108" t="b">
        <v>0</v>
      </c>
      <c r="K240" s="108" t="b">
        <v>0</v>
      </c>
      <c r="L240" s="90"/>
    </row>
    <row r="241" ht="15.75" customHeight="1">
      <c r="A241" s="87"/>
      <c r="B241" s="107">
        <v>90703.0</v>
      </c>
      <c r="C241" s="108" t="b">
        <v>1</v>
      </c>
      <c r="D241" s="111">
        <v>1.0</v>
      </c>
      <c r="E241" s="110">
        <v>0.0</v>
      </c>
      <c r="F241" s="108" t="b">
        <v>1</v>
      </c>
      <c r="G241" s="108" t="b">
        <v>1</v>
      </c>
      <c r="H241" s="108" t="b">
        <v>1</v>
      </c>
      <c r="I241" s="108" t="b">
        <v>0</v>
      </c>
      <c r="J241" s="108" t="b">
        <v>0</v>
      </c>
      <c r="K241" s="108" t="b">
        <v>0</v>
      </c>
      <c r="L241" s="90"/>
    </row>
    <row r="242" ht="15.75" customHeight="1">
      <c r="A242" s="87"/>
      <c r="B242" s="107">
        <v>90704.0</v>
      </c>
      <c r="C242" s="108" t="b">
        <v>0</v>
      </c>
      <c r="D242" s="111">
        <v>7.0</v>
      </c>
      <c r="E242" s="110">
        <v>0.0</v>
      </c>
      <c r="F242" s="108" t="b">
        <v>1</v>
      </c>
      <c r="G242" s="108" t="b">
        <v>1</v>
      </c>
      <c r="H242" s="108" t="b">
        <v>0</v>
      </c>
      <c r="I242" s="108" t="b">
        <v>0</v>
      </c>
      <c r="J242" s="108" t="b">
        <v>0</v>
      </c>
      <c r="K242" s="108" t="b">
        <v>0</v>
      </c>
      <c r="L242" s="90"/>
    </row>
    <row r="243" ht="15.75" customHeight="1">
      <c r="A243" s="87"/>
      <c r="B243" s="107">
        <v>90705.0</v>
      </c>
      <c r="C243" s="112" t="b">
        <v>0</v>
      </c>
      <c r="D243" s="116"/>
      <c r="E243" s="110">
        <v>0.0</v>
      </c>
      <c r="F243" s="108" t="b">
        <v>0</v>
      </c>
      <c r="G243" s="108" t="b">
        <v>0</v>
      </c>
      <c r="H243" s="108" t="b">
        <v>0</v>
      </c>
      <c r="I243" s="108" t="b">
        <v>0</v>
      </c>
      <c r="J243" s="108" t="b">
        <v>0</v>
      </c>
      <c r="K243" s="108" t="b">
        <v>0</v>
      </c>
      <c r="L243" s="90"/>
    </row>
    <row r="244" ht="15.75" customHeight="1">
      <c r="A244" s="87"/>
      <c r="B244" s="107">
        <v>90706.0</v>
      </c>
      <c r="C244" s="108" t="b">
        <v>1</v>
      </c>
      <c r="D244" s="111">
        <v>1.0</v>
      </c>
      <c r="E244" s="110">
        <v>0.0</v>
      </c>
      <c r="F244" s="108" t="b">
        <v>1</v>
      </c>
      <c r="G244" s="108" t="b">
        <v>1</v>
      </c>
      <c r="H244" s="108" t="b">
        <v>1</v>
      </c>
      <c r="I244" s="108" t="b">
        <v>0</v>
      </c>
      <c r="J244" s="108" t="b">
        <v>0</v>
      </c>
      <c r="K244" s="108" t="b">
        <v>0</v>
      </c>
      <c r="L244" s="90"/>
    </row>
    <row r="245" ht="15.75" customHeight="1">
      <c r="A245" s="87"/>
      <c r="B245" s="107">
        <v>90707.0</v>
      </c>
      <c r="C245" s="112" t="b">
        <v>1</v>
      </c>
      <c r="D245" s="109">
        <v>1.0</v>
      </c>
      <c r="E245" s="110">
        <v>0.0</v>
      </c>
      <c r="F245" s="108" t="b">
        <v>1</v>
      </c>
      <c r="G245" s="108" t="b">
        <v>0</v>
      </c>
      <c r="H245" s="108" t="b">
        <v>0</v>
      </c>
      <c r="I245" s="108" t="b">
        <v>0</v>
      </c>
      <c r="J245" s="108" t="b">
        <v>0</v>
      </c>
      <c r="K245" s="108" t="b">
        <v>0</v>
      </c>
      <c r="L245" s="90"/>
    </row>
    <row r="246" ht="15.75" customHeight="1">
      <c r="A246" s="87"/>
      <c r="B246" s="107">
        <v>90710.0</v>
      </c>
      <c r="C246" s="112" t="b">
        <v>1</v>
      </c>
      <c r="D246" s="109">
        <v>1.0</v>
      </c>
      <c r="E246" s="110">
        <v>0.0</v>
      </c>
      <c r="F246" s="108" t="b">
        <v>1</v>
      </c>
      <c r="G246" s="108" t="b">
        <v>1</v>
      </c>
      <c r="H246" s="108" t="b">
        <v>1</v>
      </c>
      <c r="I246" s="108" t="b">
        <v>0</v>
      </c>
      <c r="J246" s="108" t="b">
        <v>0</v>
      </c>
      <c r="K246" s="108" t="b">
        <v>0</v>
      </c>
      <c r="L246" s="90"/>
    </row>
    <row r="247" ht="15.75" customHeight="1">
      <c r="A247" s="87"/>
      <c r="B247" s="107">
        <v>90711.0</v>
      </c>
      <c r="C247" s="108" t="b">
        <v>0</v>
      </c>
      <c r="D247" s="111">
        <v>1.0</v>
      </c>
      <c r="E247" s="110">
        <v>0.0</v>
      </c>
      <c r="F247" s="108" t="b">
        <v>0</v>
      </c>
      <c r="G247" s="108" t="b">
        <v>0</v>
      </c>
      <c r="H247" s="108" t="b">
        <v>0</v>
      </c>
      <c r="I247" s="108" t="b">
        <v>0</v>
      </c>
      <c r="J247" s="108" t="b">
        <v>0</v>
      </c>
      <c r="K247" s="108" t="b">
        <v>0</v>
      </c>
      <c r="L247" s="90"/>
    </row>
    <row r="248" ht="15.75" customHeight="1">
      <c r="A248" s="87"/>
      <c r="B248" s="107">
        <v>90712.0</v>
      </c>
      <c r="C248" s="108" t="b">
        <v>1</v>
      </c>
      <c r="D248" s="111">
        <v>1.0</v>
      </c>
      <c r="E248" s="110">
        <v>0.0</v>
      </c>
      <c r="F248" s="108" t="b">
        <v>1</v>
      </c>
      <c r="G248" s="108" t="b">
        <v>1</v>
      </c>
      <c r="H248" s="108" t="b">
        <v>1</v>
      </c>
      <c r="I248" s="108" t="b">
        <v>0</v>
      </c>
      <c r="J248" s="108" t="b">
        <v>0</v>
      </c>
      <c r="K248" s="108" t="b">
        <v>0</v>
      </c>
      <c r="L248" s="90"/>
    </row>
    <row r="249" ht="15.75" customHeight="1">
      <c r="A249" s="87"/>
      <c r="B249" s="107">
        <v>90713.0</v>
      </c>
      <c r="C249" s="112" t="b">
        <v>0</v>
      </c>
      <c r="D249" s="109">
        <v>1.0</v>
      </c>
      <c r="E249" s="110">
        <v>0.0</v>
      </c>
      <c r="F249" s="108" t="b">
        <v>0</v>
      </c>
      <c r="G249" s="108" t="b">
        <v>1</v>
      </c>
      <c r="H249" s="108" t="b">
        <v>1</v>
      </c>
      <c r="I249" s="108" t="b">
        <v>0</v>
      </c>
      <c r="J249" s="108" t="b">
        <v>0</v>
      </c>
      <c r="K249" s="108" t="b">
        <v>0</v>
      </c>
      <c r="L249" s="90"/>
    </row>
    <row r="250" ht="15.75" customHeight="1">
      <c r="A250" s="87"/>
      <c r="B250" s="107">
        <v>90714.0</v>
      </c>
      <c r="C250" s="108" t="b">
        <v>0</v>
      </c>
      <c r="D250" s="111">
        <v>1.0</v>
      </c>
      <c r="E250" s="110">
        <v>0.0</v>
      </c>
      <c r="F250" s="108" t="b">
        <v>0</v>
      </c>
      <c r="G250" s="108" t="b">
        <v>1</v>
      </c>
      <c r="H250" s="108" t="b">
        <v>1</v>
      </c>
      <c r="I250" s="108" t="b">
        <v>0</v>
      </c>
      <c r="J250" s="108" t="b">
        <v>0</v>
      </c>
      <c r="K250" s="108" t="b">
        <v>0</v>
      </c>
      <c r="L250" s="90"/>
    </row>
    <row r="251" ht="15.75" customHeight="1">
      <c r="A251" s="87"/>
      <c r="B251" s="107">
        <v>90715.0</v>
      </c>
      <c r="C251" s="112" t="b">
        <v>1</v>
      </c>
      <c r="D251" s="109">
        <v>1.0</v>
      </c>
      <c r="E251" s="110">
        <v>0.0</v>
      </c>
      <c r="F251" s="108" t="b">
        <v>1</v>
      </c>
      <c r="G251" s="108" t="b">
        <v>1</v>
      </c>
      <c r="H251" s="108" t="b">
        <v>1</v>
      </c>
      <c r="I251" s="108" t="b">
        <v>0</v>
      </c>
      <c r="J251" s="108" t="b">
        <v>0</v>
      </c>
      <c r="K251" s="108" t="b">
        <v>0</v>
      </c>
      <c r="L251" s="90"/>
    </row>
    <row r="252" ht="15.75" customHeight="1">
      <c r="A252" s="87"/>
      <c r="B252" s="107">
        <v>90716.0</v>
      </c>
      <c r="C252" s="108" t="b">
        <v>1</v>
      </c>
      <c r="D252" s="111">
        <v>1.0</v>
      </c>
      <c r="E252" s="110">
        <v>0.0</v>
      </c>
      <c r="F252" s="108" t="b">
        <v>1</v>
      </c>
      <c r="G252" s="108" t="b">
        <v>1</v>
      </c>
      <c r="H252" s="108" t="b">
        <v>1</v>
      </c>
      <c r="I252" s="108" t="b">
        <v>0</v>
      </c>
      <c r="J252" s="108" t="b">
        <v>0</v>
      </c>
      <c r="K252" s="108" t="b">
        <v>0</v>
      </c>
      <c r="L252" s="90"/>
    </row>
    <row r="253" ht="15.75" customHeight="1">
      <c r="A253" s="87"/>
      <c r="B253" s="107">
        <v>90717.0</v>
      </c>
      <c r="C253" s="112" t="b">
        <v>1</v>
      </c>
      <c r="D253" s="109">
        <v>1.0</v>
      </c>
      <c r="E253" s="110">
        <v>0.0</v>
      </c>
      <c r="F253" s="108" t="b">
        <v>1</v>
      </c>
      <c r="G253" s="108" t="b">
        <v>1</v>
      </c>
      <c r="H253" s="108" t="b">
        <v>1</v>
      </c>
      <c r="I253" s="108" t="b">
        <v>0</v>
      </c>
      <c r="J253" s="108" t="b">
        <v>0</v>
      </c>
      <c r="K253" s="108" t="b">
        <v>0</v>
      </c>
      <c r="L253" s="90"/>
    </row>
    <row r="254" ht="15.75" customHeight="1">
      <c r="A254" s="87"/>
      <c r="B254" s="107">
        <v>90720.0</v>
      </c>
      <c r="C254" s="112" t="b">
        <v>0</v>
      </c>
      <c r="D254" s="109">
        <v>1.0</v>
      </c>
      <c r="E254" s="110">
        <v>0.0</v>
      </c>
      <c r="F254" s="108" t="b">
        <v>0</v>
      </c>
      <c r="G254" s="108" t="b">
        <v>1</v>
      </c>
      <c r="H254" s="108" t="b">
        <v>1</v>
      </c>
      <c r="I254" s="108" t="b">
        <v>0</v>
      </c>
      <c r="J254" s="108" t="b">
        <v>0</v>
      </c>
      <c r="K254" s="108" t="b">
        <v>0</v>
      </c>
      <c r="L254" s="90"/>
    </row>
    <row r="255" ht="15.75" customHeight="1">
      <c r="A255" s="87"/>
      <c r="B255" s="107">
        <v>90721.0</v>
      </c>
      <c r="C255" s="108" t="b">
        <v>0</v>
      </c>
      <c r="D255" s="109">
        <v>1.0</v>
      </c>
      <c r="E255" s="110">
        <v>0.0</v>
      </c>
      <c r="F255" s="108" t="b">
        <v>0</v>
      </c>
      <c r="G255" s="108" t="b">
        <v>1</v>
      </c>
      <c r="H255" s="108" t="b">
        <v>0</v>
      </c>
      <c r="I255" s="108" t="b">
        <v>0</v>
      </c>
      <c r="J255" s="108" t="b">
        <v>0</v>
      </c>
      <c r="K255" s="108" t="b">
        <v>0</v>
      </c>
      <c r="L255" s="90"/>
    </row>
    <row r="256" ht="15.75" customHeight="1">
      <c r="A256" s="87"/>
      <c r="B256" s="107">
        <v>90722.0</v>
      </c>
      <c r="C256" s="112" t="b">
        <v>0</v>
      </c>
      <c r="D256" s="116"/>
      <c r="E256" s="110">
        <v>0.0</v>
      </c>
      <c r="F256" s="108" t="b">
        <v>0</v>
      </c>
      <c r="G256" s="108" t="b">
        <v>0</v>
      </c>
      <c r="H256" s="108" t="b">
        <v>0</v>
      </c>
      <c r="I256" s="108" t="b">
        <v>0</v>
      </c>
      <c r="J256" s="108" t="b">
        <v>0</v>
      </c>
      <c r="K256" s="108" t="b">
        <v>0</v>
      </c>
      <c r="L256" s="90"/>
    </row>
    <row r="257" ht="15.75" customHeight="1">
      <c r="A257" s="87"/>
      <c r="B257" s="107">
        <v>90723.0</v>
      </c>
      <c r="C257" s="112" t="b">
        <v>1</v>
      </c>
      <c r="D257" s="109">
        <v>1.0</v>
      </c>
      <c r="E257" s="110">
        <v>0.0</v>
      </c>
      <c r="F257" s="108" t="b">
        <v>1</v>
      </c>
      <c r="G257" s="108" t="b">
        <v>1</v>
      </c>
      <c r="H257" s="108" t="b">
        <v>1</v>
      </c>
      <c r="I257" s="108" t="b">
        <v>0</v>
      </c>
      <c r="J257" s="108" t="b">
        <v>0</v>
      </c>
      <c r="K257" s="108" t="b">
        <v>0</v>
      </c>
      <c r="L257" s="90"/>
    </row>
    <row r="258" ht="15.75" customHeight="1">
      <c r="A258" s="87"/>
      <c r="B258" s="107">
        <v>90731.0</v>
      </c>
      <c r="C258" s="112" t="b">
        <v>1</v>
      </c>
      <c r="D258" s="109">
        <v>1.0</v>
      </c>
      <c r="E258" s="110">
        <v>1.0</v>
      </c>
      <c r="F258" s="108" t="b">
        <v>1</v>
      </c>
      <c r="G258" s="108" t="b">
        <v>1</v>
      </c>
      <c r="H258" s="108" t="b">
        <v>1</v>
      </c>
      <c r="I258" s="108" t="b">
        <v>0</v>
      </c>
      <c r="J258" s="108" t="b">
        <v>0</v>
      </c>
      <c r="K258" s="108" t="b">
        <v>0</v>
      </c>
      <c r="L258" s="90"/>
    </row>
    <row r="259" ht="15.75" customHeight="1">
      <c r="A259" s="87"/>
      <c r="B259" s="107">
        <v>90732.0</v>
      </c>
      <c r="C259" s="112" t="b">
        <v>1</v>
      </c>
      <c r="D259" s="109">
        <v>1.0</v>
      </c>
      <c r="E259" s="110">
        <v>0.0</v>
      </c>
      <c r="F259" s="108" t="b">
        <v>1</v>
      </c>
      <c r="G259" s="108" t="b">
        <v>1</v>
      </c>
      <c r="H259" s="108" t="b">
        <v>1</v>
      </c>
      <c r="I259" s="108" t="b">
        <v>0</v>
      </c>
      <c r="J259" s="108" t="b">
        <v>0</v>
      </c>
      <c r="K259" s="108" t="b">
        <v>0</v>
      </c>
      <c r="L259" s="90"/>
    </row>
    <row r="260" ht="15.75" customHeight="1">
      <c r="A260" s="87"/>
      <c r="B260" s="107">
        <v>90733.0</v>
      </c>
      <c r="C260" s="108" t="b">
        <v>1</v>
      </c>
      <c r="D260" s="111">
        <v>1.0</v>
      </c>
      <c r="E260" s="110">
        <v>0.0</v>
      </c>
      <c r="F260" s="108" t="b">
        <v>1</v>
      </c>
      <c r="G260" s="108" t="b">
        <v>1</v>
      </c>
      <c r="H260" s="108" t="b">
        <v>0</v>
      </c>
      <c r="I260" s="108" t="b">
        <v>0</v>
      </c>
      <c r="J260" s="108" t="b">
        <v>0</v>
      </c>
      <c r="K260" s="108" t="b">
        <v>0</v>
      </c>
      <c r="L260" s="90"/>
    </row>
    <row r="261" ht="15.75" customHeight="1">
      <c r="A261" s="87"/>
      <c r="B261" s="107">
        <v>90734.0</v>
      </c>
      <c r="C261" s="108" t="b">
        <v>0</v>
      </c>
      <c r="D261" s="111">
        <v>1.0</v>
      </c>
      <c r="E261" s="110">
        <v>0.0</v>
      </c>
      <c r="F261" s="108" t="b">
        <v>0</v>
      </c>
      <c r="G261" s="108" t="b">
        <v>1</v>
      </c>
      <c r="H261" s="108" t="b">
        <v>0</v>
      </c>
      <c r="I261" s="108" t="b">
        <v>0</v>
      </c>
      <c r="J261" s="108" t="b">
        <v>0</v>
      </c>
      <c r="K261" s="108" t="b">
        <v>0</v>
      </c>
      <c r="L261" s="90"/>
    </row>
    <row r="262" ht="15.75" customHeight="1">
      <c r="A262" s="87"/>
      <c r="B262" s="107">
        <v>90740.0</v>
      </c>
      <c r="C262" s="112" t="b">
        <v>0</v>
      </c>
      <c r="D262" s="109">
        <v>1.0</v>
      </c>
      <c r="E262" s="110">
        <v>2.0</v>
      </c>
      <c r="F262" s="108" t="b">
        <v>1</v>
      </c>
      <c r="G262" s="108" t="b">
        <v>1</v>
      </c>
      <c r="H262" s="108" t="b">
        <v>1</v>
      </c>
      <c r="I262" s="108" t="b">
        <v>0</v>
      </c>
      <c r="J262" s="108" t="b">
        <v>0</v>
      </c>
      <c r="K262" s="108" t="b">
        <v>0</v>
      </c>
      <c r="L262" s="90"/>
    </row>
    <row r="263" ht="15.75" customHeight="1">
      <c r="A263" s="87"/>
      <c r="B263" s="107">
        <v>90741.0</v>
      </c>
      <c r="C263" s="108" t="b">
        <v>0</v>
      </c>
      <c r="D263" s="116"/>
      <c r="E263" s="110">
        <v>0.0</v>
      </c>
      <c r="F263" s="108" t="b">
        <v>0</v>
      </c>
      <c r="G263" s="108" t="b">
        <v>0</v>
      </c>
      <c r="H263" s="108" t="b">
        <v>0</v>
      </c>
      <c r="I263" s="108" t="b">
        <v>0</v>
      </c>
      <c r="J263" s="108" t="b">
        <v>0</v>
      </c>
      <c r="K263" s="108" t="b">
        <v>0</v>
      </c>
      <c r="L263" s="90"/>
    </row>
    <row r="264" ht="15.75" customHeight="1">
      <c r="A264" s="87"/>
      <c r="B264" s="107">
        <v>90742.0</v>
      </c>
      <c r="C264" s="108" t="b">
        <v>0</v>
      </c>
      <c r="D264" s="111">
        <v>1.0</v>
      </c>
      <c r="E264" s="110">
        <v>0.0</v>
      </c>
      <c r="F264" s="108" t="b">
        <v>0</v>
      </c>
      <c r="G264" s="108" t="b">
        <v>1</v>
      </c>
      <c r="H264" s="108" t="b">
        <v>1</v>
      </c>
      <c r="I264" s="108" t="b">
        <v>0</v>
      </c>
      <c r="J264" s="108" t="b">
        <v>0</v>
      </c>
      <c r="K264" s="108" t="b">
        <v>0</v>
      </c>
      <c r="L264" s="90"/>
    </row>
    <row r="265" ht="15.75" customHeight="1">
      <c r="A265" s="87"/>
      <c r="B265" s="107">
        <v>90743.0</v>
      </c>
      <c r="C265" s="112" t="b">
        <v>0</v>
      </c>
      <c r="D265" s="109">
        <v>1.0</v>
      </c>
      <c r="E265" s="110">
        <v>0.0</v>
      </c>
      <c r="F265" s="108" t="b">
        <v>0</v>
      </c>
      <c r="G265" s="108" t="b">
        <v>1</v>
      </c>
      <c r="H265" s="108" t="b">
        <v>1</v>
      </c>
      <c r="I265" s="108" t="b">
        <v>0</v>
      </c>
      <c r="J265" s="108" t="b">
        <v>0</v>
      </c>
      <c r="K265" s="108" t="b">
        <v>0</v>
      </c>
      <c r="L265" s="90"/>
    </row>
    <row r="266" ht="15.75" customHeight="1">
      <c r="A266" s="87"/>
      <c r="B266" s="107">
        <v>90744.0</v>
      </c>
      <c r="C266" s="108" t="b">
        <v>1</v>
      </c>
      <c r="D266" s="111">
        <v>1.0</v>
      </c>
      <c r="E266" s="110">
        <v>0.0</v>
      </c>
      <c r="F266" s="108" t="b">
        <v>1</v>
      </c>
      <c r="G266" s="108" t="b">
        <v>0</v>
      </c>
      <c r="H266" s="108" t="b">
        <v>1</v>
      </c>
      <c r="I266" s="108" t="b">
        <v>0</v>
      </c>
      <c r="J266" s="108" t="b">
        <v>0</v>
      </c>
      <c r="K266" s="108" t="b">
        <v>0</v>
      </c>
      <c r="L266" s="90"/>
    </row>
    <row r="267" ht="15.75" customHeight="1">
      <c r="A267" s="87"/>
      <c r="B267" s="107">
        <v>90745.0</v>
      </c>
      <c r="C267" s="112" t="b">
        <v>1</v>
      </c>
      <c r="D267" s="109">
        <v>1.0</v>
      </c>
      <c r="E267" s="110">
        <v>0.0</v>
      </c>
      <c r="F267" s="108" t="b">
        <v>1</v>
      </c>
      <c r="G267" s="108" t="b">
        <v>1</v>
      </c>
      <c r="H267" s="108" t="b">
        <v>1</v>
      </c>
      <c r="I267" s="108" t="b">
        <v>0</v>
      </c>
      <c r="J267" s="108" t="b">
        <v>0</v>
      </c>
      <c r="K267" s="108" t="b">
        <v>0</v>
      </c>
      <c r="L267" s="90"/>
    </row>
    <row r="268" ht="15.75" customHeight="1">
      <c r="A268" s="87"/>
      <c r="B268" s="107">
        <v>90746.0</v>
      </c>
      <c r="C268" s="108" t="b">
        <v>1</v>
      </c>
      <c r="D268" s="111">
        <v>1.0</v>
      </c>
      <c r="E268" s="110">
        <v>0.0</v>
      </c>
      <c r="F268" s="108" t="b">
        <v>1</v>
      </c>
      <c r="G268" s="108" t="b">
        <v>1</v>
      </c>
      <c r="H268" s="108" t="b">
        <v>1</v>
      </c>
      <c r="I268" s="108" t="b">
        <v>0</v>
      </c>
      <c r="J268" s="108" t="b">
        <v>0</v>
      </c>
      <c r="K268" s="108" t="b">
        <v>0</v>
      </c>
      <c r="L268" s="90"/>
    </row>
    <row r="269" ht="15.75" customHeight="1">
      <c r="A269" s="87"/>
      <c r="B269" s="107">
        <v>90747.0</v>
      </c>
      <c r="C269" s="112" t="b">
        <v>1</v>
      </c>
      <c r="D269" s="109">
        <v>1.0</v>
      </c>
      <c r="E269" s="110">
        <v>0.0</v>
      </c>
      <c r="F269" s="108" t="b">
        <v>1</v>
      </c>
      <c r="G269" s="108" t="b">
        <v>1</v>
      </c>
      <c r="H269" s="108" t="b">
        <v>1</v>
      </c>
      <c r="I269" s="108" t="b">
        <v>0</v>
      </c>
      <c r="J269" s="108" t="b">
        <v>0</v>
      </c>
      <c r="K269" s="108" t="b">
        <v>0</v>
      </c>
      <c r="L269" s="90"/>
    </row>
    <row r="270" ht="15.75" customHeight="1">
      <c r="A270" s="87"/>
      <c r="B270" s="107">
        <v>90748.0</v>
      </c>
      <c r="C270" s="112" t="b">
        <v>1</v>
      </c>
      <c r="D270" s="109">
        <v>1.0</v>
      </c>
      <c r="E270" s="110">
        <v>0.0</v>
      </c>
      <c r="F270" s="108" t="b">
        <v>1</v>
      </c>
      <c r="G270" s="108" t="b">
        <v>1</v>
      </c>
      <c r="H270" s="108" t="b">
        <v>0</v>
      </c>
      <c r="I270" s="108" t="b">
        <v>0</v>
      </c>
      <c r="J270" s="108" t="b">
        <v>0</v>
      </c>
      <c r="K270" s="108" t="b">
        <v>0</v>
      </c>
      <c r="L270" s="90"/>
    </row>
    <row r="271" ht="15.75" customHeight="1">
      <c r="A271" s="87"/>
      <c r="B271" s="107">
        <v>90749.0</v>
      </c>
      <c r="C271" s="108" t="b">
        <v>1</v>
      </c>
      <c r="D271" s="111">
        <v>1.0</v>
      </c>
      <c r="E271" s="110">
        <v>0.0</v>
      </c>
      <c r="F271" s="108" t="b">
        <v>1</v>
      </c>
      <c r="G271" s="108" t="b">
        <v>1</v>
      </c>
      <c r="H271" s="108" t="b">
        <v>0</v>
      </c>
      <c r="I271" s="108" t="b">
        <v>0</v>
      </c>
      <c r="J271" s="108" t="b">
        <v>0</v>
      </c>
      <c r="K271" s="108" t="b">
        <v>0</v>
      </c>
      <c r="L271" s="90"/>
    </row>
    <row r="272" ht="15.75" customHeight="1">
      <c r="A272" s="87"/>
      <c r="B272" s="107">
        <v>90755.0</v>
      </c>
      <c r="C272" s="112" t="b">
        <v>1</v>
      </c>
      <c r="D272" s="109">
        <v>1.0</v>
      </c>
      <c r="E272" s="110">
        <v>0.0</v>
      </c>
      <c r="F272" s="108" t="b">
        <v>1</v>
      </c>
      <c r="G272" s="108" t="b">
        <v>1</v>
      </c>
      <c r="H272" s="108" t="b">
        <v>1</v>
      </c>
      <c r="I272" s="108" t="b">
        <v>0</v>
      </c>
      <c r="J272" s="108" t="b">
        <v>0</v>
      </c>
      <c r="K272" s="108" t="b">
        <v>0</v>
      </c>
      <c r="L272" s="90"/>
    </row>
    <row r="273" ht="15.75" customHeight="1">
      <c r="A273" s="87"/>
      <c r="B273" s="107">
        <v>90801.0</v>
      </c>
      <c r="C273" s="112" t="b">
        <v>1</v>
      </c>
      <c r="D273" s="109">
        <v>1.0</v>
      </c>
      <c r="E273" s="110">
        <v>0.0</v>
      </c>
      <c r="F273" s="108" t="b">
        <v>1</v>
      </c>
      <c r="G273" s="108" t="b">
        <v>1</v>
      </c>
      <c r="H273" s="108" t="b">
        <v>0</v>
      </c>
      <c r="I273" s="108" t="b">
        <v>0</v>
      </c>
      <c r="J273" s="108" t="b">
        <v>0</v>
      </c>
      <c r="K273" s="108" t="b">
        <v>0</v>
      </c>
      <c r="L273" s="90"/>
    </row>
    <row r="274" ht="15.75" customHeight="1">
      <c r="A274" s="87"/>
      <c r="B274" s="107">
        <v>90802.0</v>
      </c>
      <c r="C274" s="112" t="b">
        <v>1</v>
      </c>
      <c r="D274" s="109">
        <v>1.0</v>
      </c>
      <c r="E274" s="110">
        <v>0.0</v>
      </c>
      <c r="F274" s="108" t="b">
        <v>1</v>
      </c>
      <c r="G274" s="108" t="b">
        <v>1</v>
      </c>
      <c r="H274" s="108" t="b">
        <v>1</v>
      </c>
      <c r="I274" s="108" t="b">
        <v>0</v>
      </c>
      <c r="J274" s="108" t="b">
        <v>0</v>
      </c>
      <c r="K274" s="108" t="b">
        <v>0</v>
      </c>
      <c r="L274" s="90"/>
    </row>
    <row r="275" ht="15.75" customHeight="1">
      <c r="A275" s="87"/>
      <c r="B275" s="107">
        <v>90803.0</v>
      </c>
      <c r="C275" s="112" t="b">
        <v>1</v>
      </c>
      <c r="D275" s="109">
        <v>1.0</v>
      </c>
      <c r="E275" s="110">
        <v>0.0</v>
      </c>
      <c r="F275" s="108" t="b">
        <v>1</v>
      </c>
      <c r="G275" s="108" t="b">
        <v>1</v>
      </c>
      <c r="H275" s="108" t="b">
        <v>1</v>
      </c>
      <c r="I275" s="108" t="b">
        <v>0</v>
      </c>
      <c r="J275" s="108" t="b">
        <v>0</v>
      </c>
      <c r="K275" s="108" t="b">
        <v>0</v>
      </c>
      <c r="L275" s="90"/>
    </row>
    <row r="276" ht="15.75" customHeight="1">
      <c r="A276" s="87"/>
      <c r="B276" s="107">
        <v>90804.0</v>
      </c>
      <c r="C276" s="112" t="b">
        <v>1</v>
      </c>
      <c r="D276" s="109">
        <v>1.0</v>
      </c>
      <c r="E276" s="110">
        <v>1.0</v>
      </c>
      <c r="F276" s="108" t="b">
        <v>1</v>
      </c>
      <c r="G276" s="108" t="b">
        <v>1</v>
      </c>
      <c r="H276" s="108" t="b">
        <v>0</v>
      </c>
      <c r="I276" s="108" t="b">
        <v>0</v>
      </c>
      <c r="J276" s="108" t="b">
        <v>0</v>
      </c>
      <c r="K276" s="108" t="b">
        <v>0</v>
      </c>
      <c r="L276" s="90"/>
    </row>
    <row r="277" ht="15.75" customHeight="1">
      <c r="A277" s="87"/>
      <c r="B277" s="107">
        <v>90805.0</v>
      </c>
      <c r="C277" s="112" t="b">
        <v>1</v>
      </c>
      <c r="D277" s="109">
        <v>1.0</v>
      </c>
      <c r="E277" s="110">
        <v>1.0</v>
      </c>
      <c r="F277" s="108" t="b">
        <v>1</v>
      </c>
      <c r="G277" s="108" t="b">
        <v>1</v>
      </c>
      <c r="H277" s="108" t="b">
        <v>1</v>
      </c>
      <c r="I277" s="108" t="b">
        <v>0</v>
      </c>
      <c r="J277" s="108" t="b">
        <v>0</v>
      </c>
      <c r="K277" s="108" t="b">
        <v>0</v>
      </c>
      <c r="L277" s="90"/>
    </row>
    <row r="278" ht="15.75" customHeight="1">
      <c r="A278" s="87"/>
      <c r="B278" s="107">
        <v>90806.0</v>
      </c>
      <c r="C278" s="108" t="b">
        <v>1</v>
      </c>
      <c r="D278" s="111">
        <v>1.0</v>
      </c>
      <c r="E278" s="110">
        <v>1.0</v>
      </c>
      <c r="F278" s="108" t="b">
        <v>1</v>
      </c>
      <c r="G278" s="108" t="b">
        <v>1</v>
      </c>
      <c r="H278" s="108" t="b">
        <v>0</v>
      </c>
      <c r="I278" s="108" t="b">
        <v>0</v>
      </c>
      <c r="J278" s="108" t="b">
        <v>0</v>
      </c>
      <c r="K278" s="108" t="b">
        <v>0</v>
      </c>
      <c r="L278" s="90"/>
    </row>
    <row r="279" ht="15.75" customHeight="1">
      <c r="A279" s="87"/>
      <c r="B279" s="107">
        <v>90807.0</v>
      </c>
      <c r="C279" s="108" t="b">
        <v>1</v>
      </c>
      <c r="D279" s="111">
        <v>1.0</v>
      </c>
      <c r="E279" s="110">
        <v>0.0</v>
      </c>
      <c r="F279" s="108" t="b">
        <v>1</v>
      </c>
      <c r="G279" s="108" t="b">
        <v>1</v>
      </c>
      <c r="H279" s="108" t="b">
        <v>1</v>
      </c>
      <c r="I279" s="108" t="b">
        <v>0</v>
      </c>
      <c r="J279" s="108" t="b">
        <v>0</v>
      </c>
      <c r="K279" s="108" t="b">
        <v>0</v>
      </c>
      <c r="L279" s="90"/>
    </row>
    <row r="280" ht="15.75" customHeight="1">
      <c r="A280" s="87"/>
      <c r="B280" s="107">
        <v>90808.0</v>
      </c>
      <c r="C280" s="108" t="b">
        <v>0</v>
      </c>
      <c r="D280" s="111">
        <v>1.0</v>
      </c>
      <c r="E280" s="110">
        <v>0.0</v>
      </c>
      <c r="F280" s="108" t="b">
        <v>0</v>
      </c>
      <c r="G280" s="108" t="b">
        <v>1</v>
      </c>
      <c r="H280" s="108" t="b">
        <v>1</v>
      </c>
      <c r="I280" s="108" t="b">
        <v>0</v>
      </c>
      <c r="J280" s="108" t="b">
        <v>0</v>
      </c>
      <c r="K280" s="108" t="b">
        <v>0</v>
      </c>
      <c r="L280" s="90"/>
    </row>
    <row r="281" ht="15.75" customHeight="1">
      <c r="A281" s="87"/>
      <c r="B281" s="107">
        <v>90809.0</v>
      </c>
      <c r="C281" s="112" t="b">
        <v>0</v>
      </c>
      <c r="D281" s="109">
        <v>1.0</v>
      </c>
      <c r="E281" s="110">
        <v>0.0</v>
      </c>
      <c r="F281" s="108" t="b">
        <v>0</v>
      </c>
      <c r="G281" s="108" t="b">
        <v>1</v>
      </c>
      <c r="H281" s="108" t="b">
        <v>0</v>
      </c>
      <c r="I281" s="108" t="b">
        <v>0</v>
      </c>
      <c r="J281" s="108" t="b">
        <v>0</v>
      </c>
      <c r="K281" s="108" t="b">
        <v>0</v>
      </c>
      <c r="L281" s="90"/>
    </row>
    <row r="282" ht="15.75" customHeight="1">
      <c r="A282" s="87"/>
      <c r="B282" s="107">
        <v>90810.0</v>
      </c>
      <c r="C282" s="112" t="b">
        <v>1</v>
      </c>
      <c r="D282" s="109">
        <v>1.0</v>
      </c>
      <c r="E282" s="110">
        <v>3.0</v>
      </c>
      <c r="F282" s="108" t="b">
        <v>1</v>
      </c>
      <c r="G282" s="108" t="b">
        <v>1</v>
      </c>
      <c r="H282" s="108" t="b">
        <v>1</v>
      </c>
      <c r="I282" s="108" t="b">
        <v>0</v>
      </c>
      <c r="J282" s="108" t="b">
        <v>0</v>
      </c>
      <c r="K282" s="108" t="b">
        <v>0</v>
      </c>
      <c r="L282" s="90"/>
    </row>
    <row r="283" ht="15.75" customHeight="1">
      <c r="A283" s="87"/>
      <c r="B283" s="107">
        <v>90813.0</v>
      </c>
      <c r="C283" s="112" t="b">
        <v>1</v>
      </c>
      <c r="D283" s="109">
        <v>1.0</v>
      </c>
      <c r="E283" s="110">
        <v>4.0</v>
      </c>
      <c r="F283" s="108" t="b">
        <v>1</v>
      </c>
      <c r="G283" s="108" t="b">
        <v>1</v>
      </c>
      <c r="H283" s="108" t="b">
        <v>0</v>
      </c>
      <c r="I283" s="108" t="b">
        <v>0</v>
      </c>
      <c r="J283" s="108" t="b">
        <v>0</v>
      </c>
      <c r="K283" s="108" t="b">
        <v>0</v>
      </c>
      <c r="L283" s="90"/>
    </row>
    <row r="284" ht="15.75" customHeight="1">
      <c r="A284" s="87"/>
      <c r="B284" s="107">
        <v>90814.0</v>
      </c>
      <c r="C284" s="112" t="b">
        <v>0</v>
      </c>
      <c r="D284" s="109">
        <v>1.0</v>
      </c>
      <c r="E284" s="110">
        <v>0.0</v>
      </c>
      <c r="F284" s="108" t="b">
        <v>0</v>
      </c>
      <c r="G284" s="108" t="b">
        <v>1</v>
      </c>
      <c r="H284" s="108" t="b">
        <v>0</v>
      </c>
      <c r="I284" s="108" t="b">
        <v>0</v>
      </c>
      <c r="J284" s="108" t="b">
        <v>0</v>
      </c>
      <c r="K284" s="108" t="b">
        <v>0</v>
      </c>
      <c r="L284" s="90"/>
    </row>
    <row r="285" ht="15.75" customHeight="1">
      <c r="A285" s="87"/>
      <c r="B285" s="107">
        <v>90815.0</v>
      </c>
      <c r="C285" s="112" t="b">
        <v>0</v>
      </c>
      <c r="D285" s="109">
        <v>1.0</v>
      </c>
      <c r="E285" s="110">
        <v>0.0</v>
      </c>
      <c r="F285" s="108" t="b">
        <v>0</v>
      </c>
      <c r="G285" s="108" t="b">
        <v>1</v>
      </c>
      <c r="H285" s="108" t="b">
        <v>0</v>
      </c>
      <c r="I285" s="108" t="b">
        <v>0</v>
      </c>
      <c r="J285" s="108" t="b">
        <v>0</v>
      </c>
      <c r="K285" s="108" t="b">
        <v>0</v>
      </c>
      <c r="L285" s="90"/>
    </row>
    <row r="286" ht="15.75" customHeight="1">
      <c r="A286" s="87"/>
      <c r="B286" s="107">
        <v>90822.0</v>
      </c>
      <c r="C286" s="112" t="b">
        <v>0</v>
      </c>
      <c r="D286" s="109">
        <v>1.0</v>
      </c>
      <c r="E286" s="110">
        <v>0.0</v>
      </c>
      <c r="F286" s="108" t="b">
        <v>0</v>
      </c>
      <c r="G286" s="108" t="b">
        <v>1</v>
      </c>
      <c r="H286" s="108" t="b">
        <v>0</v>
      </c>
      <c r="I286" s="108" t="b">
        <v>0</v>
      </c>
      <c r="J286" s="108" t="b">
        <v>0</v>
      </c>
      <c r="K286" s="108" t="b">
        <v>0</v>
      </c>
      <c r="L286" s="90"/>
    </row>
    <row r="287" ht="15.75" customHeight="1">
      <c r="A287" s="87"/>
      <c r="B287" s="107">
        <v>90831.0</v>
      </c>
      <c r="C287" s="112" t="b">
        <v>1</v>
      </c>
      <c r="D287" s="109">
        <v>1.0</v>
      </c>
      <c r="E287" s="110">
        <v>0.0</v>
      </c>
      <c r="F287" s="108" t="b">
        <v>1</v>
      </c>
      <c r="G287" s="108" t="b">
        <v>1</v>
      </c>
      <c r="H287" s="108" t="b">
        <v>0</v>
      </c>
      <c r="I287" s="108" t="b">
        <v>0</v>
      </c>
      <c r="J287" s="108" t="b">
        <v>0</v>
      </c>
      <c r="K287" s="108" t="b">
        <v>0</v>
      </c>
      <c r="L287" s="90"/>
    </row>
    <row r="288" ht="15.75" customHeight="1">
      <c r="A288" s="87"/>
      <c r="B288" s="107">
        <v>90832.0</v>
      </c>
      <c r="C288" s="112" t="b">
        <v>1</v>
      </c>
      <c r="D288" s="109">
        <v>1.0</v>
      </c>
      <c r="E288" s="110">
        <v>0.0</v>
      </c>
      <c r="F288" s="108" t="b">
        <v>1</v>
      </c>
      <c r="G288" s="108" t="b">
        <v>0</v>
      </c>
      <c r="H288" s="108" t="b">
        <v>0</v>
      </c>
      <c r="I288" s="108" t="b">
        <v>0</v>
      </c>
      <c r="J288" s="108" t="b">
        <v>0</v>
      </c>
      <c r="K288" s="108" t="b">
        <v>0</v>
      </c>
      <c r="L288" s="90"/>
    </row>
    <row r="289" ht="15.75" customHeight="1">
      <c r="A289" s="87"/>
      <c r="B289" s="107">
        <v>90833.0</v>
      </c>
      <c r="C289" s="112" t="b">
        <v>1</v>
      </c>
      <c r="D289" s="109">
        <v>1.0</v>
      </c>
      <c r="E289" s="110">
        <v>0.0</v>
      </c>
      <c r="F289" s="108" t="b">
        <v>1</v>
      </c>
      <c r="G289" s="108" t="b">
        <v>0</v>
      </c>
      <c r="H289" s="108" t="b">
        <v>0</v>
      </c>
      <c r="I289" s="108" t="b">
        <v>0</v>
      </c>
      <c r="J289" s="108" t="b">
        <v>0</v>
      </c>
      <c r="K289" s="108" t="b">
        <v>0</v>
      </c>
      <c r="L289" s="90"/>
    </row>
    <row r="290" ht="15.75" customHeight="1">
      <c r="A290" s="87"/>
      <c r="B290" s="107">
        <v>90834.0</v>
      </c>
      <c r="C290" s="108" t="b">
        <v>0</v>
      </c>
      <c r="D290" s="111">
        <v>1.0</v>
      </c>
      <c r="E290" s="110">
        <v>0.0</v>
      </c>
      <c r="F290" s="108" t="b">
        <v>0</v>
      </c>
      <c r="G290" s="108" t="b">
        <v>0</v>
      </c>
      <c r="H290" s="108" t="b">
        <v>0</v>
      </c>
      <c r="I290" s="108" t="b">
        <v>0</v>
      </c>
      <c r="J290" s="108" t="b">
        <v>0</v>
      </c>
      <c r="K290" s="108" t="b">
        <v>0</v>
      </c>
      <c r="L290" s="90"/>
    </row>
    <row r="291" ht="15.75" customHeight="1">
      <c r="A291" s="87"/>
      <c r="B291" s="107">
        <v>90835.0</v>
      </c>
      <c r="C291" s="108" t="b">
        <v>0</v>
      </c>
      <c r="D291" s="111">
        <v>1.0</v>
      </c>
      <c r="E291" s="110">
        <v>0.0</v>
      </c>
      <c r="F291" s="108" t="b">
        <v>0</v>
      </c>
      <c r="G291" s="108" t="b">
        <v>0</v>
      </c>
      <c r="H291" s="108" t="b">
        <v>0</v>
      </c>
      <c r="I291" s="108" t="b">
        <v>0</v>
      </c>
      <c r="J291" s="108" t="b">
        <v>0</v>
      </c>
      <c r="K291" s="108" t="b">
        <v>0</v>
      </c>
      <c r="L291" s="90"/>
    </row>
    <row r="292" ht="15.75" customHeight="1">
      <c r="A292" s="87"/>
      <c r="B292" s="107">
        <v>90840.0</v>
      </c>
      <c r="C292" s="108" t="b">
        <v>0</v>
      </c>
      <c r="D292" s="111">
        <v>1.0</v>
      </c>
      <c r="E292" s="110">
        <v>0.0</v>
      </c>
      <c r="F292" s="108" t="b">
        <v>0</v>
      </c>
      <c r="G292" s="108" t="b">
        <v>1</v>
      </c>
      <c r="H292" s="108" t="b">
        <v>0</v>
      </c>
      <c r="I292" s="108" t="b">
        <v>0</v>
      </c>
      <c r="J292" s="108" t="b">
        <v>0</v>
      </c>
      <c r="K292" s="108" t="b">
        <v>0</v>
      </c>
      <c r="L292" s="90"/>
    </row>
    <row r="293" ht="15.75" customHeight="1">
      <c r="A293" s="87"/>
      <c r="B293" s="107">
        <v>90842.0</v>
      </c>
      <c r="C293" s="108" t="b">
        <v>0</v>
      </c>
      <c r="D293" s="111">
        <v>1.0</v>
      </c>
      <c r="E293" s="110">
        <v>0.0</v>
      </c>
      <c r="F293" s="108" t="b">
        <v>0</v>
      </c>
      <c r="G293" s="108" t="b">
        <v>0</v>
      </c>
      <c r="H293" s="108" t="b">
        <v>0</v>
      </c>
      <c r="I293" s="108" t="b">
        <v>0</v>
      </c>
      <c r="J293" s="108" t="b">
        <v>0</v>
      </c>
      <c r="K293" s="108" t="b">
        <v>0</v>
      </c>
      <c r="L293" s="90"/>
    </row>
    <row r="294" ht="15.75" customHeight="1">
      <c r="A294" s="87"/>
      <c r="B294" s="107">
        <v>90844.0</v>
      </c>
      <c r="C294" s="108" t="b">
        <v>1</v>
      </c>
      <c r="D294" s="111">
        <v>1.0</v>
      </c>
      <c r="E294" s="110">
        <v>0.0</v>
      </c>
      <c r="F294" s="108" t="b">
        <v>1</v>
      </c>
      <c r="G294" s="108" t="b">
        <v>0</v>
      </c>
      <c r="H294" s="108" t="b">
        <v>0</v>
      </c>
      <c r="I294" s="108" t="b">
        <v>0</v>
      </c>
      <c r="J294" s="108" t="b">
        <v>0</v>
      </c>
      <c r="K294" s="108" t="b">
        <v>0</v>
      </c>
      <c r="L294" s="90"/>
    </row>
    <row r="295" ht="15.75" customHeight="1">
      <c r="A295" s="87"/>
      <c r="B295" s="107">
        <v>90845.0</v>
      </c>
      <c r="C295" s="108" t="b">
        <v>0</v>
      </c>
      <c r="D295" s="115"/>
      <c r="E295" s="110">
        <v>0.0</v>
      </c>
      <c r="F295" s="108" t="b">
        <v>0</v>
      </c>
      <c r="G295" s="108" t="b">
        <v>0</v>
      </c>
      <c r="H295" s="108" t="b">
        <v>0</v>
      </c>
      <c r="I295" s="108" t="b">
        <v>0</v>
      </c>
      <c r="J295" s="108" t="b">
        <v>0</v>
      </c>
      <c r="K295" s="108" t="b">
        <v>0</v>
      </c>
      <c r="L295" s="90"/>
    </row>
    <row r="296" ht="15.75" customHeight="1">
      <c r="A296" s="87"/>
      <c r="B296" s="107">
        <v>90846.0</v>
      </c>
      <c r="C296" s="108" t="b">
        <v>0</v>
      </c>
      <c r="D296" s="111">
        <v>1.0</v>
      </c>
      <c r="E296" s="110">
        <v>0.0</v>
      </c>
      <c r="F296" s="108" t="b">
        <v>0</v>
      </c>
      <c r="G296" s="108" t="b">
        <v>1</v>
      </c>
      <c r="H296" s="108" t="b">
        <v>0</v>
      </c>
      <c r="I296" s="108" t="b">
        <v>0</v>
      </c>
      <c r="J296" s="108" t="b">
        <v>0</v>
      </c>
      <c r="K296" s="108" t="b">
        <v>0</v>
      </c>
      <c r="L296" s="90"/>
    </row>
    <row r="297" ht="15.75" customHeight="1">
      <c r="A297" s="87"/>
      <c r="B297" s="107">
        <v>90847.0</v>
      </c>
      <c r="C297" s="108" t="b">
        <v>0</v>
      </c>
      <c r="D297" s="111">
        <v>1.0</v>
      </c>
      <c r="E297" s="110">
        <v>0.0</v>
      </c>
      <c r="F297" s="108" t="b">
        <v>0</v>
      </c>
      <c r="G297" s="108" t="b">
        <v>0</v>
      </c>
      <c r="H297" s="108" t="b">
        <v>0</v>
      </c>
      <c r="I297" s="108" t="b">
        <v>0</v>
      </c>
      <c r="J297" s="108" t="b">
        <v>0</v>
      </c>
      <c r="K297" s="108" t="b">
        <v>0</v>
      </c>
      <c r="L297" s="90"/>
    </row>
    <row r="298" ht="15.75" customHeight="1">
      <c r="A298" s="87"/>
      <c r="B298" s="107">
        <v>90848.0</v>
      </c>
      <c r="C298" s="108" t="b">
        <v>0</v>
      </c>
      <c r="D298" s="111">
        <v>1.0</v>
      </c>
      <c r="E298" s="110">
        <v>0.0</v>
      </c>
      <c r="F298" s="108" t="b">
        <v>0</v>
      </c>
      <c r="G298" s="108" t="b">
        <v>0</v>
      </c>
      <c r="H298" s="108" t="b">
        <v>0</v>
      </c>
      <c r="I298" s="108" t="b">
        <v>0</v>
      </c>
      <c r="J298" s="108" t="b">
        <v>0</v>
      </c>
      <c r="K298" s="108" t="b">
        <v>0</v>
      </c>
      <c r="L298" s="90"/>
    </row>
    <row r="299" ht="15.75" customHeight="1">
      <c r="A299" s="87"/>
      <c r="B299" s="107">
        <v>90853.0</v>
      </c>
      <c r="C299" s="112" t="b">
        <v>0</v>
      </c>
      <c r="D299" s="109">
        <v>1.0</v>
      </c>
      <c r="E299" s="110">
        <v>0.0</v>
      </c>
      <c r="F299" s="108" t="b">
        <v>0</v>
      </c>
      <c r="G299" s="108" t="b">
        <v>1</v>
      </c>
      <c r="H299" s="108" t="b">
        <v>0</v>
      </c>
      <c r="I299" s="108" t="b">
        <v>0</v>
      </c>
      <c r="J299" s="108" t="b">
        <v>0</v>
      </c>
      <c r="K299" s="108" t="b">
        <v>0</v>
      </c>
      <c r="L299" s="90"/>
    </row>
    <row r="300" ht="15.75" customHeight="1">
      <c r="A300" s="87"/>
      <c r="B300" s="107">
        <v>90888.0</v>
      </c>
      <c r="C300" s="112" t="b">
        <v>0</v>
      </c>
      <c r="D300" s="116"/>
      <c r="E300" s="110">
        <v>0.0</v>
      </c>
      <c r="F300" s="108" t="b">
        <v>0</v>
      </c>
      <c r="G300" s="108" t="b">
        <v>0</v>
      </c>
      <c r="H300" s="108" t="b">
        <v>0</v>
      </c>
      <c r="I300" s="108" t="b">
        <v>0</v>
      </c>
      <c r="J300" s="108" t="b">
        <v>0</v>
      </c>
      <c r="K300" s="108" t="b">
        <v>0</v>
      </c>
      <c r="L300" s="90"/>
    </row>
    <row r="301" ht="15.75" customHeight="1">
      <c r="A301" s="87"/>
      <c r="B301" s="107">
        <v>90895.0</v>
      </c>
      <c r="C301" s="112" t="b">
        <v>1</v>
      </c>
      <c r="D301" s="109">
        <v>1.0</v>
      </c>
      <c r="E301" s="110">
        <v>0.0</v>
      </c>
      <c r="F301" s="108" t="b">
        <v>1</v>
      </c>
      <c r="G301" s="108" t="b">
        <v>0</v>
      </c>
      <c r="H301" s="108" t="b">
        <v>1</v>
      </c>
      <c r="I301" s="108" t="b">
        <v>0</v>
      </c>
      <c r="J301" s="108" t="b">
        <v>0</v>
      </c>
      <c r="K301" s="108" t="b">
        <v>0</v>
      </c>
      <c r="L301" s="90"/>
    </row>
    <row r="302" ht="15.75" customHeight="1">
      <c r="A302" s="87"/>
      <c r="B302" s="107">
        <v>90899.0</v>
      </c>
      <c r="C302" s="108" t="b">
        <v>0</v>
      </c>
      <c r="D302" s="111">
        <v>1.0</v>
      </c>
      <c r="E302" s="110">
        <v>0.0</v>
      </c>
      <c r="F302" s="108" t="b">
        <v>0</v>
      </c>
      <c r="G302" s="108" t="b">
        <v>0</v>
      </c>
      <c r="H302" s="108" t="b">
        <v>0</v>
      </c>
      <c r="I302" s="108" t="b">
        <v>0</v>
      </c>
      <c r="J302" s="108" t="b">
        <v>0</v>
      </c>
      <c r="K302" s="108" t="b">
        <v>0</v>
      </c>
      <c r="L302" s="90"/>
    </row>
    <row r="303" ht="15.75" customHeight="1">
      <c r="A303" s="87"/>
      <c r="B303" s="107">
        <v>91001.0</v>
      </c>
      <c r="C303" s="112" t="b">
        <v>0</v>
      </c>
      <c r="D303" s="109">
        <v>2.0</v>
      </c>
      <c r="E303" s="110">
        <v>0.0</v>
      </c>
      <c r="F303" s="108" t="b">
        <v>1</v>
      </c>
      <c r="G303" s="108" t="b">
        <v>1</v>
      </c>
      <c r="H303" s="108" t="b">
        <v>1</v>
      </c>
      <c r="I303" s="108" t="b">
        <v>0</v>
      </c>
      <c r="J303" s="108" t="b">
        <v>0</v>
      </c>
      <c r="K303" s="108" t="b">
        <v>0</v>
      </c>
      <c r="L303" s="90"/>
    </row>
    <row r="304" ht="15.75" customHeight="1">
      <c r="A304" s="87"/>
      <c r="B304" s="107">
        <v>91002.0</v>
      </c>
      <c r="C304" s="108" t="b">
        <v>0</v>
      </c>
      <c r="D304" s="115"/>
      <c r="E304" s="110">
        <v>0.0</v>
      </c>
      <c r="F304" s="108" t="b">
        <v>0</v>
      </c>
      <c r="G304" s="108" t="b">
        <v>0</v>
      </c>
      <c r="H304" s="108" t="b">
        <v>0</v>
      </c>
      <c r="I304" s="108" t="b">
        <v>0</v>
      </c>
      <c r="J304" s="108" t="b">
        <v>0</v>
      </c>
      <c r="K304" s="108" t="b">
        <v>0</v>
      </c>
      <c r="L304" s="90"/>
    </row>
    <row r="305" ht="15.75" customHeight="1">
      <c r="A305" s="87"/>
      <c r="B305" s="107">
        <v>91003.0</v>
      </c>
      <c r="C305" s="108" t="b">
        <v>0</v>
      </c>
      <c r="D305" s="111">
        <v>1.0</v>
      </c>
      <c r="E305" s="110">
        <v>0.0</v>
      </c>
      <c r="F305" s="108" t="b">
        <v>0</v>
      </c>
      <c r="G305" s="108" t="b">
        <v>1</v>
      </c>
      <c r="H305" s="108" t="b">
        <v>0</v>
      </c>
      <c r="I305" s="108" t="b">
        <v>0</v>
      </c>
      <c r="J305" s="108" t="b">
        <v>0</v>
      </c>
      <c r="K305" s="108" t="b">
        <v>0</v>
      </c>
      <c r="L305" s="90"/>
    </row>
    <row r="306" ht="15.75" customHeight="1">
      <c r="A306" s="87"/>
      <c r="B306" s="107">
        <v>91006.0</v>
      </c>
      <c r="C306" s="112" t="b">
        <v>1</v>
      </c>
      <c r="D306" s="109">
        <v>1.0</v>
      </c>
      <c r="E306" s="110">
        <v>0.0</v>
      </c>
      <c r="F306" s="108" t="b">
        <v>1</v>
      </c>
      <c r="G306" s="108" t="b">
        <v>1</v>
      </c>
      <c r="H306" s="108" t="b">
        <v>1</v>
      </c>
      <c r="I306" s="108" t="b">
        <v>0</v>
      </c>
      <c r="J306" s="108" t="b">
        <v>0</v>
      </c>
      <c r="K306" s="108" t="b">
        <v>0</v>
      </c>
      <c r="L306" s="90"/>
    </row>
    <row r="307" ht="15.75" customHeight="1">
      <c r="A307" s="87"/>
      <c r="B307" s="107">
        <v>91007.0</v>
      </c>
      <c r="C307" s="112" t="b">
        <v>0</v>
      </c>
      <c r="D307" s="109">
        <v>1.0</v>
      </c>
      <c r="E307" s="110">
        <v>0.0</v>
      </c>
      <c r="F307" s="108" t="b">
        <v>0</v>
      </c>
      <c r="G307" s="108" t="b">
        <v>1</v>
      </c>
      <c r="H307" s="108" t="b">
        <v>1</v>
      </c>
      <c r="I307" s="108" t="b">
        <v>0</v>
      </c>
      <c r="J307" s="108" t="b">
        <v>0</v>
      </c>
      <c r="K307" s="108" t="b">
        <v>0</v>
      </c>
      <c r="L307" s="90"/>
    </row>
    <row r="308" ht="15.75" customHeight="1">
      <c r="A308" s="87"/>
      <c r="B308" s="107">
        <v>91008.0</v>
      </c>
      <c r="C308" s="112" t="b">
        <v>0</v>
      </c>
      <c r="D308" s="109">
        <v>1.0</v>
      </c>
      <c r="E308" s="110">
        <v>0.0</v>
      </c>
      <c r="F308" s="108" t="b">
        <v>0</v>
      </c>
      <c r="G308" s="108" t="b">
        <v>1</v>
      </c>
      <c r="H308" s="108" t="b">
        <v>1</v>
      </c>
      <c r="I308" s="108" t="b">
        <v>0</v>
      </c>
      <c r="J308" s="108" t="b">
        <v>0</v>
      </c>
      <c r="K308" s="108" t="b">
        <v>0</v>
      </c>
      <c r="L308" s="90"/>
    </row>
    <row r="309" ht="15.75" customHeight="1">
      <c r="A309" s="87"/>
      <c r="B309" s="107">
        <v>91009.0</v>
      </c>
      <c r="C309" s="108" t="b">
        <v>1</v>
      </c>
      <c r="D309" s="111">
        <v>1.0</v>
      </c>
      <c r="E309" s="110">
        <v>0.0</v>
      </c>
      <c r="F309" s="108" t="b">
        <v>1</v>
      </c>
      <c r="G309" s="108" t="b">
        <v>1</v>
      </c>
      <c r="H309" s="108" t="b">
        <v>0</v>
      </c>
      <c r="I309" s="108" t="b">
        <v>0</v>
      </c>
      <c r="J309" s="108" t="b">
        <v>0</v>
      </c>
      <c r="K309" s="108" t="b">
        <v>0</v>
      </c>
      <c r="L309" s="90"/>
    </row>
    <row r="310" ht="15.75" customHeight="1">
      <c r="A310" s="87"/>
      <c r="B310" s="107">
        <v>91010.0</v>
      </c>
      <c r="C310" s="112" t="b">
        <v>1</v>
      </c>
      <c r="D310" s="109">
        <v>1.0</v>
      </c>
      <c r="E310" s="110">
        <v>0.0</v>
      </c>
      <c r="F310" s="108" t="b">
        <v>1</v>
      </c>
      <c r="G310" s="108" t="b">
        <v>1</v>
      </c>
      <c r="H310" s="108" t="b">
        <v>1</v>
      </c>
      <c r="I310" s="108" t="b">
        <v>0</v>
      </c>
      <c r="J310" s="108" t="b">
        <v>0</v>
      </c>
      <c r="K310" s="108" t="b">
        <v>0</v>
      </c>
      <c r="L310" s="90"/>
    </row>
    <row r="311" ht="15.75" customHeight="1">
      <c r="A311" s="87"/>
      <c r="B311" s="107">
        <v>91011.0</v>
      </c>
      <c r="C311" s="112" t="b">
        <v>0</v>
      </c>
      <c r="D311" s="109">
        <v>1.0</v>
      </c>
      <c r="E311" s="110">
        <v>0.0</v>
      </c>
      <c r="F311" s="108" t="b">
        <v>0</v>
      </c>
      <c r="G311" s="108" t="b">
        <v>1</v>
      </c>
      <c r="H311" s="108" t="b">
        <v>1</v>
      </c>
      <c r="I311" s="108" t="b">
        <v>0</v>
      </c>
      <c r="J311" s="108" t="b">
        <v>0</v>
      </c>
      <c r="K311" s="108" t="b">
        <v>0</v>
      </c>
      <c r="L311" s="90"/>
    </row>
    <row r="312" ht="15.75" customHeight="1">
      <c r="A312" s="87"/>
      <c r="B312" s="107">
        <v>91012.0</v>
      </c>
      <c r="C312" s="112" t="b">
        <v>0</v>
      </c>
      <c r="D312" s="109">
        <v>1.0</v>
      </c>
      <c r="E312" s="110">
        <v>0.0</v>
      </c>
      <c r="F312" s="108" t="b">
        <v>0</v>
      </c>
      <c r="G312" s="108" t="b">
        <v>1</v>
      </c>
      <c r="H312" s="108" t="b">
        <v>0</v>
      </c>
      <c r="I312" s="108" t="b">
        <v>0</v>
      </c>
      <c r="J312" s="108" t="b">
        <v>0</v>
      </c>
      <c r="K312" s="108" t="b">
        <v>0</v>
      </c>
      <c r="L312" s="90"/>
    </row>
    <row r="313" ht="15.75" customHeight="1">
      <c r="A313" s="87"/>
      <c r="B313" s="107">
        <v>91016.0</v>
      </c>
      <c r="C313" s="112" t="b">
        <v>1</v>
      </c>
      <c r="D313" s="109">
        <v>1.0</v>
      </c>
      <c r="E313" s="110">
        <v>0.0</v>
      </c>
      <c r="F313" s="108" t="b">
        <v>1</v>
      </c>
      <c r="G313" s="108" t="b">
        <v>1</v>
      </c>
      <c r="H313" s="108" t="b">
        <v>1</v>
      </c>
      <c r="I313" s="108" t="b">
        <v>0</v>
      </c>
      <c r="J313" s="108" t="b">
        <v>0</v>
      </c>
      <c r="K313" s="108" t="b">
        <v>0</v>
      </c>
      <c r="L313" s="90"/>
    </row>
    <row r="314" ht="15.75" customHeight="1">
      <c r="A314" s="87"/>
      <c r="B314" s="107">
        <v>91017.0</v>
      </c>
      <c r="C314" s="112" t="b">
        <v>0</v>
      </c>
      <c r="D314" s="109">
        <v>1.0</v>
      </c>
      <c r="E314" s="110">
        <v>0.0</v>
      </c>
      <c r="F314" s="108" t="b">
        <v>0</v>
      </c>
      <c r="G314" s="108" t="b">
        <v>1</v>
      </c>
      <c r="H314" s="108" t="b">
        <v>0</v>
      </c>
      <c r="I314" s="108" t="b">
        <v>0</v>
      </c>
      <c r="J314" s="108" t="b">
        <v>0</v>
      </c>
      <c r="K314" s="108" t="b">
        <v>0</v>
      </c>
      <c r="L314" s="90"/>
    </row>
    <row r="315" ht="15.75" customHeight="1">
      <c r="A315" s="87"/>
      <c r="B315" s="107">
        <v>91020.0</v>
      </c>
      <c r="C315" s="112" t="b">
        <v>0</v>
      </c>
      <c r="D315" s="109">
        <v>1.0</v>
      </c>
      <c r="E315" s="110">
        <v>0.0</v>
      </c>
      <c r="F315" s="108" t="b">
        <v>0</v>
      </c>
      <c r="G315" s="108" t="b">
        <v>1</v>
      </c>
      <c r="H315" s="108" t="b">
        <v>1</v>
      </c>
      <c r="I315" s="108" t="b">
        <v>0</v>
      </c>
      <c r="J315" s="108" t="b">
        <v>0</v>
      </c>
      <c r="K315" s="108" t="b">
        <v>0</v>
      </c>
      <c r="L315" s="90"/>
    </row>
    <row r="316" ht="15.75" customHeight="1">
      <c r="A316" s="87"/>
      <c r="B316" s="107">
        <v>91021.0</v>
      </c>
      <c r="C316" s="112" t="b">
        <v>0</v>
      </c>
      <c r="D316" s="109">
        <v>1.0</v>
      </c>
      <c r="E316" s="110">
        <v>0.0</v>
      </c>
      <c r="F316" s="108" t="b">
        <v>0</v>
      </c>
      <c r="G316" s="108" t="b">
        <v>1</v>
      </c>
      <c r="H316" s="108" t="b">
        <v>0</v>
      </c>
      <c r="I316" s="108" t="b">
        <v>0</v>
      </c>
      <c r="J316" s="108" t="b">
        <v>0</v>
      </c>
      <c r="K316" s="108" t="b">
        <v>0</v>
      </c>
      <c r="L316" s="90"/>
    </row>
    <row r="317" ht="15.75" customHeight="1">
      <c r="A317" s="87"/>
      <c r="B317" s="107">
        <v>91022.0</v>
      </c>
      <c r="C317" s="112" t="b">
        <v>0</v>
      </c>
      <c r="D317" s="116"/>
      <c r="E317" s="110">
        <v>0.0</v>
      </c>
      <c r="F317" s="108" t="b">
        <v>0</v>
      </c>
      <c r="G317" s="108" t="b">
        <v>0</v>
      </c>
      <c r="H317" s="108" t="b">
        <v>0</v>
      </c>
      <c r="I317" s="108" t="b">
        <v>0</v>
      </c>
      <c r="J317" s="108" t="b">
        <v>0</v>
      </c>
      <c r="K317" s="108" t="b">
        <v>0</v>
      </c>
      <c r="L317" s="90"/>
    </row>
    <row r="318" ht="15.75" customHeight="1">
      <c r="A318" s="87"/>
      <c r="B318" s="107">
        <v>91023.0</v>
      </c>
      <c r="C318" s="112" t="b">
        <v>0</v>
      </c>
      <c r="D318" s="109">
        <v>2.0</v>
      </c>
      <c r="E318" s="110">
        <v>0.0</v>
      </c>
      <c r="F318" s="108" t="b">
        <v>1</v>
      </c>
      <c r="G318" s="108" t="b">
        <v>1</v>
      </c>
      <c r="H318" s="108" t="b">
        <v>0</v>
      </c>
      <c r="I318" s="108" t="b">
        <v>0</v>
      </c>
      <c r="J318" s="108" t="b">
        <v>0</v>
      </c>
      <c r="K318" s="108" t="b">
        <v>0</v>
      </c>
      <c r="L318" s="90"/>
    </row>
    <row r="319" ht="15.75" customHeight="1">
      <c r="A319" s="87"/>
      <c r="B319" s="107">
        <v>91024.0</v>
      </c>
      <c r="C319" s="112" t="b">
        <v>0</v>
      </c>
      <c r="D319" s="109">
        <v>1.0</v>
      </c>
      <c r="E319" s="110">
        <v>0.0</v>
      </c>
      <c r="F319" s="108" t="b">
        <v>0</v>
      </c>
      <c r="G319" s="108" t="b">
        <v>1</v>
      </c>
      <c r="H319" s="108" t="b">
        <v>1</v>
      </c>
      <c r="I319" s="108" t="b">
        <v>0</v>
      </c>
      <c r="J319" s="108" t="b">
        <v>0</v>
      </c>
      <c r="K319" s="108" t="b">
        <v>0</v>
      </c>
      <c r="L319" s="90"/>
    </row>
    <row r="320" ht="15.75" customHeight="1">
      <c r="A320" s="87"/>
      <c r="B320" s="107">
        <v>91025.0</v>
      </c>
      <c r="C320" s="108" t="b">
        <v>0</v>
      </c>
      <c r="D320" s="111">
        <v>1.0</v>
      </c>
      <c r="E320" s="110">
        <v>0.0</v>
      </c>
      <c r="F320" s="108" t="b">
        <v>0</v>
      </c>
      <c r="G320" s="108" t="b">
        <v>1</v>
      </c>
      <c r="H320" s="108" t="b">
        <v>0</v>
      </c>
      <c r="I320" s="108" t="b">
        <v>0</v>
      </c>
      <c r="J320" s="108" t="b">
        <v>0</v>
      </c>
      <c r="K320" s="108" t="b">
        <v>0</v>
      </c>
      <c r="L320" s="90"/>
    </row>
    <row r="321" ht="15.75" customHeight="1">
      <c r="A321" s="87"/>
      <c r="B321" s="107">
        <v>91030.0</v>
      </c>
      <c r="C321" s="108" t="b">
        <v>0</v>
      </c>
      <c r="D321" s="111">
        <v>1.0</v>
      </c>
      <c r="E321" s="110">
        <v>0.0</v>
      </c>
      <c r="F321" s="108" t="b">
        <v>0</v>
      </c>
      <c r="G321" s="108" t="b">
        <v>1</v>
      </c>
      <c r="H321" s="108" t="b">
        <v>1</v>
      </c>
      <c r="I321" s="108" t="b">
        <v>0</v>
      </c>
      <c r="J321" s="108" t="b">
        <v>0</v>
      </c>
      <c r="K321" s="108" t="b">
        <v>0</v>
      </c>
      <c r="L321" s="90"/>
    </row>
    <row r="322" ht="15.75" customHeight="1">
      <c r="A322" s="87"/>
      <c r="B322" s="107">
        <v>91031.0</v>
      </c>
      <c r="C322" s="112" t="b">
        <v>0</v>
      </c>
      <c r="D322" s="109">
        <v>1.0</v>
      </c>
      <c r="E322" s="110">
        <v>0.0</v>
      </c>
      <c r="F322" s="108" t="b">
        <v>0</v>
      </c>
      <c r="G322" s="108" t="b">
        <v>1</v>
      </c>
      <c r="H322" s="108" t="b">
        <v>0</v>
      </c>
      <c r="I322" s="108" t="b">
        <v>0</v>
      </c>
      <c r="J322" s="108" t="b">
        <v>0</v>
      </c>
      <c r="K322" s="108" t="b">
        <v>0</v>
      </c>
      <c r="L322" s="90"/>
    </row>
    <row r="323" ht="15.75" customHeight="1">
      <c r="A323" s="87"/>
      <c r="B323" s="107">
        <v>91040.0</v>
      </c>
      <c r="C323" s="112" t="b">
        <v>0</v>
      </c>
      <c r="D323" s="109">
        <v>2.0</v>
      </c>
      <c r="E323" s="110">
        <v>0.0</v>
      </c>
      <c r="F323" s="108" t="b">
        <v>1</v>
      </c>
      <c r="G323" s="108" t="b">
        <v>1</v>
      </c>
      <c r="H323" s="108" t="b">
        <v>1</v>
      </c>
      <c r="I323" s="108" t="b">
        <v>0</v>
      </c>
      <c r="J323" s="108" t="b">
        <v>0</v>
      </c>
      <c r="K323" s="108" t="b">
        <v>0</v>
      </c>
      <c r="L323" s="90"/>
    </row>
    <row r="324" ht="15.75" customHeight="1">
      <c r="A324" s="87"/>
      <c r="B324" s="107">
        <v>91041.0</v>
      </c>
      <c r="C324" s="112" t="b">
        <v>0</v>
      </c>
      <c r="D324" s="109">
        <v>1.0</v>
      </c>
      <c r="E324" s="110">
        <v>0.0</v>
      </c>
      <c r="F324" s="108" t="b">
        <v>0</v>
      </c>
      <c r="G324" s="108" t="b">
        <v>0</v>
      </c>
      <c r="H324" s="108" t="b">
        <v>0</v>
      </c>
      <c r="I324" s="108" t="b">
        <v>0</v>
      </c>
      <c r="J324" s="108" t="b">
        <v>0</v>
      </c>
      <c r="K324" s="108" t="b">
        <v>0</v>
      </c>
      <c r="L324" s="90"/>
    </row>
    <row r="325" ht="15.75" customHeight="1">
      <c r="A325" s="87"/>
      <c r="B325" s="107">
        <v>91042.0</v>
      </c>
      <c r="C325" s="112" t="b">
        <v>0</v>
      </c>
      <c r="D325" s="109">
        <v>1.0</v>
      </c>
      <c r="E325" s="110">
        <v>0.0</v>
      </c>
      <c r="F325" s="108" t="b">
        <v>0</v>
      </c>
      <c r="G325" s="108" t="b">
        <v>1</v>
      </c>
      <c r="H325" s="108" t="b">
        <v>1</v>
      </c>
      <c r="I325" s="108" t="b">
        <v>0</v>
      </c>
      <c r="J325" s="108" t="b">
        <v>0</v>
      </c>
      <c r="K325" s="108" t="b">
        <v>0</v>
      </c>
      <c r="L325" s="90"/>
    </row>
    <row r="326" ht="15.75" customHeight="1">
      <c r="A326" s="87"/>
      <c r="B326" s="107">
        <v>91043.0</v>
      </c>
      <c r="C326" s="108" t="b">
        <v>0</v>
      </c>
      <c r="D326" s="111">
        <v>1.0</v>
      </c>
      <c r="E326" s="110">
        <v>0.0</v>
      </c>
      <c r="F326" s="108" t="b">
        <v>0</v>
      </c>
      <c r="G326" s="108" t="b">
        <v>0</v>
      </c>
      <c r="H326" s="108" t="b">
        <v>0</v>
      </c>
      <c r="I326" s="108" t="b">
        <v>0</v>
      </c>
      <c r="J326" s="108" t="b">
        <v>0</v>
      </c>
      <c r="K326" s="108" t="b">
        <v>0</v>
      </c>
      <c r="L326" s="90"/>
    </row>
    <row r="327" ht="15.75" customHeight="1">
      <c r="A327" s="87"/>
      <c r="B327" s="107">
        <v>91046.0</v>
      </c>
      <c r="C327" s="112" t="b">
        <v>0</v>
      </c>
      <c r="D327" s="109">
        <v>1.0</v>
      </c>
      <c r="E327" s="110">
        <v>0.0</v>
      </c>
      <c r="F327" s="108" t="b">
        <v>0</v>
      </c>
      <c r="G327" s="108" t="b">
        <v>0</v>
      </c>
      <c r="H327" s="108" t="b">
        <v>1</v>
      </c>
      <c r="I327" s="108" t="b">
        <v>0</v>
      </c>
      <c r="J327" s="108" t="b">
        <v>0</v>
      </c>
      <c r="K327" s="108" t="b">
        <v>0</v>
      </c>
      <c r="L327" s="90"/>
    </row>
    <row r="328" ht="15.75" customHeight="1">
      <c r="A328" s="87"/>
      <c r="B328" s="107">
        <v>91066.0</v>
      </c>
      <c r="C328" s="112" t="b">
        <v>0</v>
      </c>
      <c r="D328" s="109">
        <v>1.0</v>
      </c>
      <c r="E328" s="110">
        <v>0.0</v>
      </c>
      <c r="F328" s="108" t="b">
        <v>0</v>
      </c>
      <c r="G328" s="108" t="b">
        <v>1</v>
      </c>
      <c r="H328" s="108" t="b">
        <v>0</v>
      </c>
      <c r="I328" s="108" t="b">
        <v>0</v>
      </c>
      <c r="J328" s="108" t="b">
        <v>0</v>
      </c>
      <c r="K328" s="108" t="b">
        <v>0</v>
      </c>
      <c r="L328" s="90"/>
    </row>
    <row r="329" ht="15.75" customHeight="1">
      <c r="A329" s="87"/>
      <c r="B329" s="107">
        <v>91077.0</v>
      </c>
      <c r="C329" s="112" t="b">
        <v>0</v>
      </c>
      <c r="D329" s="109">
        <v>1.0</v>
      </c>
      <c r="E329" s="110">
        <v>0.0</v>
      </c>
      <c r="F329" s="108" t="b">
        <v>0</v>
      </c>
      <c r="G329" s="108" t="b">
        <v>1</v>
      </c>
      <c r="H329" s="108" t="b">
        <v>0</v>
      </c>
      <c r="I329" s="108" t="b">
        <v>0</v>
      </c>
      <c r="J329" s="108" t="b">
        <v>0</v>
      </c>
      <c r="K329" s="108" t="b">
        <v>0</v>
      </c>
      <c r="L329" s="90"/>
    </row>
    <row r="330" ht="15.75" customHeight="1">
      <c r="A330" s="87"/>
      <c r="B330" s="107">
        <v>91101.0</v>
      </c>
      <c r="C330" s="112" t="b">
        <v>0</v>
      </c>
      <c r="D330" s="109">
        <v>1.0</v>
      </c>
      <c r="E330" s="110">
        <v>1.0</v>
      </c>
      <c r="F330" s="108" t="b">
        <v>1</v>
      </c>
      <c r="G330" s="108" t="b">
        <v>1</v>
      </c>
      <c r="H330" s="108" t="b">
        <v>1</v>
      </c>
      <c r="I330" s="108" t="b">
        <v>0</v>
      </c>
      <c r="J330" s="108" t="b">
        <v>0</v>
      </c>
      <c r="K330" s="108" t="b">
        <v>0</v>
      </c>
      <c r="L330" s="90"/>
    </row>
    <row r="331" ht="15.75" customHeight="1">
      <c r="A331" s="87"/>
      <c r="B331" s="107">
        <v>91102.0</v>
      </c>
      <c r="C331" s="112" t="b">
        <v>0</v>
      </c>
      <c r="D331" s="109">
        <v>1.0</v>
      </c>
      <c r="E331" s="110">
        <v>1.0</v>
      </c>
      <c r="F331" s="108" t="b">
        <v>1</v>
      </c>
      <c r="G331" s="108" t="b">
        <v>1</v>
      </c>
      <c r="H331" s="108" t="b">
        <v>0</v>
      </c>
      <c r="I331" s="108" t="b">
        <v>0</v>
      </c>
      <c r="J331" s="108" t="b">
        <v>0</v>
      </c>
      <c r="K331" s="108" t="b">
        <v>0</v>
      </c>
      <c r="L331" s="90"/>
    </row>
    <row r="332" ht="15.75" customHeight="1">
      <c r="A332" s="87"/>
      <c r="B332" s="107">
        <v>91103.0</v>
      </c>
      <c r="C332" s="108" t="b">
        <v>1</v>
      </c>
      <c r="D332" s="111">
        <v>1.0</v>
      </c>
      <c r="E332" s="110">
        <v>2.0</v>
      </c>
      <c r="F332" s="108" t="b">
        <v>1</v>
      </c>
      <c r="G332" s="108" t="b">
        <v>0</v>
      </c>
      <c r="H332" s="108" t="b">
        <v>1</v>
      </c>
      <c r="I332" s="108" t="b">
        <v>0</v>
      </c>
      <c r="J332" s="108" t="b">
        <v>0</v>
      </c>
      <c r="K332" s="108" t="b">
        <v>0</v>
      </c>
      <c r="L332" s="90"/>
    </row>
    <row r="333" ht="15.75" customHeight="1">
      <c r="A333" s="87"/>
      <c r="B333" s="107">
        <v>91104.0</v>
      </c>
      <c r="C333" s="112" t="b">
        <v>0</v>
      </c>
      <c r="D333" s="109">
        <v>1.0</v>
      </c>
      <c r="E333" s="110">
        <v>0.0</v>
      </c>
      <c r="F333" s="108" t="b">
        <v>0</v>
      </c>
      <c r="G333" s="108" t="b">
        <v>1</v>
      </c>
      <c r="H333" s="108" t="b">
        <v>1</v>
      </c>
      <c r="I333" s="108" t="b">
        <v>0</v>
      </c>
      <c r="J333" s="108" t="b">
        <v>0</v>
      </c>
      <c r="K333" s="108" t="b">
        <v>0</v>
      </c>
      <c r="L333" s="90"/>
    </row>
    <row r="334" ht="15.75" customHeight="1">
      <c r="A334" s="87"/>
      <c r="B334" s="107">
        <v>91105.0</v>
      </c>
      <c r="C334" s="112" t="b">
        <v>0</v>
      </c>
      <c r="D334" s="109">
        <v>1.0</v>
      </c>
      <c r="E334" s="110">
        <v>1.0</v>
      </c>
      <c r="F334" s="108" t="b">
        <v>1</v>
      </c>
      <c r="G334" s="108" t="b">
        <v>0</v>
      </c>
      <c r="H334" s="108" t="b">
        <v>1</v>
      </c>
      <c r="I334" s="108" t="b">
        <v>0</v>
      </c>
      <c r="J334" s="108" t="b">
        <v>0</v>
      </c>
      <c r="K334" s="108" t="b">
        <v>0</v>
      </c>
      <c r="L334" s="90"/>
    </row>
    <row r="335" ht="15.75" customHeight="1">
      <c r="A335" s="87"/>
      <c r="B335" s="107">
        <v>91106.0</v>
      </c>
      <c r="C335" s="108" t="b">
        <v>0</v>
      </c>
      <c r="D335" s="111">
        <v>1.0</v>
      </c>
      <c r="E335" s="110">
        <v>0.0</v>
      </c>
      <c r="F335" s="108" t="b">
        <v>0</v>
      </c>
      <c r="G335" s="108" t="b">
        <v>1</v>
      </c>
      <c r="H335" s="108" t="b">
        <v>1</v>
      </c>
      <c r="I335" s="108" t="b">
        <v>0</v>
      </c>
      <c r="J335" s="108" t="b">
        <v>0</v>
      </c>
      <c r="K335" s="108" t="b">
        <v>0</v>
      </c>
      <c r="L335" s="90"/>
    </row>
    <row r="336" ht="15.75" customHeight="1">
      <c r="A336" s="87"/>
      <c r="B336" s="107">
        <v>91107.0</v>
      </c>
      <c r="C336" s="108" t="b">
        <v>0</v>
      </c>
      <c r="D336" s="111">
        <v>1.0</v>
      </c>
      <c r="E336" s="110">
        <v>0.0</v>
      </c>
      <c r="F336" s="108" t="b">
        <v>0</v>
      </c>
      <c r="G336" s="108" t="b">
        <v>1</v>
      </c>
      <c r="H336" s="108" t="b">
        <v>1</v>
      </c>
      <c r="I336" s="108" t="b">
        <v>0</v>
      </c>
      <c r="J336" s="108" t="b">
        <v>0</v>
      </c>
      <c r="K336" s="108" t="b">
        <v>0</v>
      </c>
      <c r="L336" s="90"/>
    </row>
    <row r="337" ht="15.75" customHeight="1">
      <c r="A337" s="87"/>
      <c r="B337" s="107">
        <v>91108.0</v>
      </c>
      <c r="C337" s="112" t="b">
        <v>0</v>
      </c>
      <c r="D337" s="109">
        <v>1.0</v>
      </c>
      <c r="E337" s="110">
        <v>0.0</v>
      </c>
      <c r="F337" s="108" t="b">
        <v>0</v>
      </c>
      <c r="G337" s="108" t="b">
        <v>1</v>
      </c>
      <c r="H337" s="108" t="b">
        <v>1</v>
      </c>
      <c r="I337" s="108" t="b">
        <v>0</v>
      </c>
      <c r="J337" s="108" t="b">
        <v>0</v>
      </c>
      <c r="K337" s="108" t="b">
        <v>0</v>
      </c>
      <c r="L337" s="90"/>
    </row>
    <row r="338" ht="15.75" customHeight="1">
      <c r="A338" s="87"/>
      <c r="B338" s="107">
        <v>91109.0</v>
      </c>
      <c r="C338" s="108" t="b">
        <v>0</v>
      </c>
      <c r="D338" s="111">
        <v>1.0</v>
      </c>
      <c r="E338" s="110">
        <v>0.0</v>
      </c>
      <c r="F338" s="108" t="b">
        <v>0</v>
      </c>
      <c r="G338" s="108" t="b">
        <v>1</v>
      </c>
      <c r="H338" s="108" t="b">
        <v>0</v>
      </c>
      <c r="I338" s="108" t="b">
        <v>0</v>
      </c>
      <c r="J338" s="108" t="b">
        <v>0</v>
      </c>
      <c r="K338" s="108" t="b">
        <v>0</v>
      </c>
      <c r="L338" s="90"/>
    </row>
    <row r="339" ht="15.75" customHeight="1">
      <c r="A339" s="87"/>
      <c r="B339" s="107">
        <v>91110.0</v>
      </c>
      <c r="C339" s="108" t="b">
        <v>0</v>
      </c>
      <c r="D339" s="111">
        <v>1.0</v>
      </c>
      <c r="E339" s="110">
        <v>0.0</v>
      </c>
      <c r="F339" s="108" t="b">
        <v>0</v>
      </c>
      <c r="G339" s="108" t="b">
        <v>0</v>
      </c>
      <c r="H339" s="108" t="b">
        <v>0</v>
      </c>
      <c r="I339" s="108" t="b">
        <v>0</v>
      </c>
      <c r="J339" s="108" t="b">
        <v>0</v>
      </c>
      <c r="K339" s="108" t="b">
        <v>0</v>
      </c>
      <c r="L339" s="90"/>
    </row>
    <row r="340" ht="15.75" customHeight="1">
      <c r="A340" s="87"/>
      <c r="B340" s="107">
        <v>91114.0</v>
      </c>
      <c r="C340" s="112" t="b">
        <v>0</v>
      </c>
      <c r="D340" s="109">
        <v>1.0</v>
      </c>
      <c r="E340" s="110">
        <v>1.0</v>
      </c>
      <c r="F340" s="108" t="b">
        <v>1</v>
      </c>
      <c r="G340" s="108" t="b">
        <v>0</v>
      </c>
      <c r="H340" s="108" t="b">
        <v>0</v>
      </c>
      <c r="I340" s="108" t="b">
        <v>0</v>
      </c>
      <c r="J340" s="108" t="b">
        <v>0</v>
      </c>
      <c r="K340" s="108" t="b">
        <v>0</v>
      </c>
      <c r="L340" s="90"/>
    </row>
    <row r="341" ht="15.75" customHeight="1">
      <c r="A341" s="87"/>
      <c r="B341" s="107">
        <v>91115.0</v>
      </c>
      <c r="C341" s="108" t="b">
        <v>0</v>
      </c>
      <c r="D341" s="111">
        <v>1.0</v>
      </c>
      <c r="E341" s="110">
        <v>0.0</v>
      </c>
      <c r="F341" s="108" t="b">
        <v>0</v>
      </c>
      <c r="G341" s="108" t="b">
        <v>1</v>
      </c>
      <c r="H341" s="108" t="b">
        <v>0</v>
      </c>
      <c r="I341" s="108" t="b">
        <v>0</v>
      </c>
      <c r="J341" s="108" t="b">
        <v>0</v>
      </c>
      <c r="K341" s="108" t="b">
        <v>0</v>
      </c>
      <c r="L341" s="90"/>
    </row>
    <row r="342" ht="15.75" customHeight="1">
      <c r="A342" s="87"/>
      <c r="B342" s="107">
        <v>91116.0</v>
      </c>
      <c r="C342" s="112" t="b">
        <v>0</v>
      </c>
      <c r="D342" s="109">
        <v>1.0</v>
      </c>
      <c r="E342" s="110">
        <v>0.0</v>
      </c>
      <c r="F342" s="108" t="b">
        <v>0</v>
      </c>
      <c r="G342" s="108" t="b">
        <v>0</v>
      </c>
      <c r="H342" s="108" t="b">
        <v>0</v>
      </c>
      <c r="I342" s="108" t="b">
        <v>0</v>
      </c>
      <c r="J342" s="108" t="b">
        <v>0</v>
      </c>
      <c r="K342" s="108" t="b">
        <v>0</v>
      </c>
      <c r="L342" s="90"/>
    </row>
    <row r="343" ht="15.75" customHeight="1">
      <c r="A343" s="87"/>
      <c r="B343" s="107">
        <v>91117.0</v>
      </c>
      <c r="C343" s="112" t="b">
        <v>0</v>
      </c>
      <c r="D343" s="109">
        <v>1.0</v>
      </c>
      <c r="E343" s="110">
        <v>0.0</v>
      </c>
      <c r="F343" s="108" t="b">
        <v>0</v>
      </c>
      <c r="G343" s="108" t="b">
        <v>1</v>
      </c>
      <c r="H343" s="108" t="b">
        <v>0</v>
      </c>
      <c r="I343" s="108" t="b">
        <v>0</v>
      </c>
      <c r="J343" s="108" t="b">
        <v>0</v>
      </c>
      <c r="K343" s="108" t="b">
        <v>0</v>
      </c>
      <c r="L343" s="90"/>
    </row>
    <row r="344" ht="15.75" customHeight="1">
      <c r="A344" s="87"/>
      <c r="B344" s="107">
        <v>91118.0</v>
      </c>
      <c r="C344" s="112" t="b">
        <v>0</v>
      </c>
      <c r="D344" s="109">
        <v>1.0</v>
      </c>
      <c r="E344" s="110">
        <v>0.0</v>
      </c>
      <c r="F344" s="108" t="b">
        <v>0</v>
      </c>
      <c r="G344" s="108" t="b">
        <v>1</v>
      </c>
      <c r="H344" s="108" t="b">
        <v>0</v>
      </c>
      <c r="I344" s="108" t="b">
        <v>0</v>
      </c>
      <c r="J344" s="108" t="b">
        <v>0</v>
      </c>
      <c r="K344" s="108" t="b">
        <v>0</v>
      </c>
      <c r="L344" s="90"/>
    </row>
    <row r="345" ht="15.75" customHeight="1">
      <c r="A345" s="87"/>
      <c r="B345" s="107">
        <v>91121.0</v>
      </c>
      <c r="C345" s="112" t="b">
        <v>0</v>
      </c>
      <c r="D345" s="109">
        <v>1.0</v>
      </c>
      <c r="E345" s="110">
        <v>0.0</v>
      </c>
      <c r="F345" s="108" t="b">
        <v>0</v>
      </c>
      <c r="G345" s="108" t="b">
        <v>0</v>
      </c>
      <c r="H345" s="108" t="b">
        <v>1</v>
      </c>
      <c r="I345" s="108" t="b">
        <v>0</v>
      </c>
      <c r="J345" s="108" t="b">
        <v>0</v>
      </c>
      <c r="K345" s="108" t="b">
        <v>0</v>
      </c>
      <c r="L345" s="90"/>
    </row>
    <row r="346" ht="15.75" customHeight="1">
      <c r="A346" s="87"/>
      <c r="B346" s="107">
        <v>91122.0</v>
      </c>
      <c r="C346" s="108" t="b">
        <v>0</v>
      </c>
      <c r="D346" s="115"/>
      <c r="E346" s="110">
        <v>0.0</v>
      </c>
      <c r="F346" s="108" t="b">
        <v>0</v>
      </c>
      <c r="G346" s="108" t="b">
        <v>0</v>
      </c>
      <c r="H346" s="108" t="b">
        <v>0</v>
      </c>
      <c r="I346" s="108" t="b">
        <v>0</v>
      </c>
      <c r="J346" s="108" t="b">
        <v>0</v>
      </c>
      <c r="K346" s="108" t="b">
        <v>0</v>
      </c>
      <c r="L346" s="90"/>
    </row>
    <row r="347" ht="15.75" customHeight="1">
      <c r="A347" s="87"/>
      <c r="B347" s="107">
        <v>91123.0</v>
      </c>
      <c r="C347" s="108" t="b">
        <v>0</v>
      </c>
      <c r="D347" s="111">
        <v>1.0</v>
      </c>
      <c r="E347" s="110">
        <v>0.0</v>
      </c>
      <c r="F347" s="108" t="b">
        <v>0</v>
      </c>
      <c r="G347" s="108" t="b">
        <v>0</v>
      </c>
      <c r="H347" s="108" t="b">
        <v>0</v>
      </c>
      <c r="I347" s="108" t="b">
        <v>0</v>
      </c>
      <c r="J347" s="108" t="b">
        <v>0</v>
      </c>
      <c r="K347" s="108" t="b">
        <v>0</v>
      </c>
      <c r="L347" s="90"/>
    </row>
    <row r="348" ht="15.75" customHeight="1">
      <c r="A348" s="87"/>
      <c r="B348" s="107">
        <v>91124.0</v>
      </c>
      <c r="C348" s="108" t="b">
        <v>0</v>
      </c>
      <c r="D348" s="111">
        <v>1.0</v>
      </c>
      <c r="E348" s="110">
        <v>1.0</v>
      </c>
      <c r="F348" s="108" t="b">
        <v>1</v>
      </c>
      <c r="G348" s="108" t="b">
        <v>0</v>
      </c>
      <c r="H348" s="108" t="b">
        <v>1</v>
      </c>
      <c r="I348" s="108" t="b">
        <v>0</v>
      </c>
      <c r="J348" s="108" t="b">
        <v>0</v>
      </c>
      <c r="K348" s="108" t="b">
        <v>0</v>
      </c>
      <c r="L348" s="90"/>
    </row>
    <row r="349" ht="15.75" customHeight="1">
      <c r="A349" s="87"/>
      <c r="B349" s="107">
        <v>91125.0</v>
      </c>
      <c r="C349" s="108" t="b">
        <v>0</v>
      </c>
      <c r="D349" s="111">
        <v>1.0</v>
      </c>
      <c r="E349" s="110">
        <v>0.0</v>
      </c>
      <c r="F349" s="108" t="b">
        <v>0</v>
      </c>
      <c r="G349" s="108" t="b">
        <v>0</v>
      </c>
      <c r="H349" s="108" t="b">
        <v>1</v>
      </c>
      <c r="I349" s="108" t="b">
        <v>0</v>
      </c>
      <c r="J349" s="108" t="b">
        <v>0</v>
      </c>
      <c r="K349" s="108" t="b">
        <v>0</v>
      </c>
      <c r="L349" s="90"/>
    </row>
    <row r="350" ht="15.75" customHeight="1">
      <c r="A350" s="87"/>
      <c r="B350" s="107">
        <v>91126.0</v>
      </c>
      <c r="C350" s="112" t="b">
        <v>0</v>
      </c>
      <c r="D350" s="109">
        <v>1.0</v>
      </c>
      <c r="E350" s="110">
        <v>0.0</v>
      </c>
      <c r="F350" s="108" t="b">
        <v>0</v>
      </c>
      <c r="G350" s="108" t="b">
        <v>0</v>
      </c>
      <c r="H350" s="108" t="b">
        <v>0</v>
      </c>
      <c r="I350" s="108" t="b">
        <v>0</v>
      </c>
      <c r="J350" s="108" t="b">
        <v>0</v>
      </c>
      <c r="K350" s="108" t="b">
        <v>0</v>
      </c>
      <c r="L350" s="90"/>
    </row>
    <row r="351" ht="15.75" customHeight="1">
      <c r="A351" s="87"/>
      <c r="B351" s="107">
        <v>91129.0</v>
      </c>
      <c r="C351" s="112" t="b">
        <v>0</v>
      </c>
      <c r="D351" s="109">
        <v>1.0</v>
      </c>
      <c r="E351" s="110">
        <v>0.0</v>
      </c>
      <c r="F351" s="108" t="b">
        <v>0</v>
      </c>
      <c r="G351" s="108" t="b">
        <v>0</v>
      </c>
      <c r="H351" s="108" t="b">
        <v>0</v>
      </c>
      <c r="I351" s="108" t="b">
        <v>0</v>
      </c>
      <c r="J351" s="108" t="b">
        <v>0</v>
      </c>
      <c r="K351" s="108" t="b">
        <v>0</v>
      </c>
      <c r="L351" s="90"/>
    </row>
    <row r="352" ht="15.75" customHeight="1">
      <c r="A352" s="87"/>
      <c r="B352" s="107">
        <v>91131.0</v>
      </c>
      <c r="C352" s="112" t="b">
        <v>0</v>
      </c>
      <c r="D352" s="116"/>
      <c r="E352" s="110">
        <v>0.0</v>
      </c>
      <c r="F352" s="108" t="b">
        <v>0</v>
      </c>
      <c r="G352" s="108" t="b">
        <v>0</v>
      </c>
      <c r="H352" s="108" t="b">
        <v>0</v>
      </c>
      <c r="I352" s="108" t="b">
        <v>0</v>
      </c>
      <c r="J352" s="108" t="b">
        <v>0</v>
      </c>
      <c r="K352" s="108" t="b">
        <v>0</v>
      </c>
      <c r="L352" s="90"/>
    </row>
    <row r="353" ht="15.75" customHeight="1">
      <c r="A353" s="87"/>
      <c r="B353" s="107">
        <v>91171.0</v>
      </c>
      <c r="C353" s="112" t="b">
        <v>0</v>
      </c>
      <c r="D353" s="116"/>
      <c r="E353" s="110">
        <v>0.0</v>
      </c>
      <c r="F353" s="108" t="b">
        <v>0</v>
      </c>
      <c r="G353" s="108" t="b">
        <v>0</v>
      </c>
      <c r="H353" s="108" t="b">
        <v>0</v>
      </c>
      <c r="I353" s="108" t="b">
        <v>0</v>
      </c>
      <c r="J353" s="108" t="b">
        <v>0</v>
      </c>
      <c r="K353" s="108" t="b">
        <v>0</v>
      </c>
      <c r="L353" s="90"/>
    </row>
    <row r="354" ht="15.75" customHeight="1">
      <c r="A354" s="87"/>
      <c r="B354" s="107">
        <v>91182.0</v>
      </c>
      <c r="C354" s="108" t="b">
        <v>0</v>
      </c>
      <c r="D354" s="111">
        <v>1.0</v>
      </c>
      <c r="E354" s="110">
        <v>0.0</v>
      </c>
      <c r="F354" s="108" t="b">
        <v>0</v>
      </c>
      <c r="G354" s="108" t="b">
        <v>0</v>
      </c>
      <c r="H354" s="108" t="b">
        <v>0</v>
      </c>
      <c r="I354" s="108" t="b">
        <v>0</v>
      </c>
      <c r="J354" s="108" t="b">
        <v>0</v>
      </c>
      <c r="K354" s="108" t="b">
        <v>0</v>
      </c>
      <c r="L354" s="90"/>
    </row>
    <row r="355" ht="15.75" customHeight="1">
      <c r="A355" s="87"/>
      <c r="B355" s="107">
        <v>91183.0</v>
      </c>
      <c r="C355" s="112" t="b">
        <v>0</v>
      </c>
      <c r="D355" s="116"/>
      <c r="E355" s="110">
        <v>0.0</v>
      </c>
      <c r="F355" s="108" t="b">
        <v>0</v>
      </c>
      <c r="G355" s="108" t="b">
        <v>0</v>
      </c>
      <c r="H355" s="108" t="b">
        <v>0</v>
      </c>
      <c r="I355" s="108" t="b">
        <v>0</v>
      </c>
      <c r="J355" s="108" t="b">
        <v>0</v>
      </c>
      <c r="K355" s="108" t="b">
        <v>0</v>
      </c>
      <c r="L355" s="90"/>
    </row>
    <row r="356" ht="15.75" customHeight="1">
      <c r="A356" s="87"/>
      <c r="B356" s="107">
        <v>91184.0</v>
      </c>
      <c r="C356" s="112" t="b">
        <v>0</v>
      </c>
      <c r="D356" s="109">
        <v>1.0</v>
      </c>
      <c r="E356" s="110">
        <v>0.0</v>
      </c>
      <c r="F356" s="108" t="b">
        <v>0</v>
      </c>
      <c r="G356" s="108" t="b">
        <v>0</v>
      </c>
      <c r="H356" s="108" t="b">
        <v>0</v>
      </c>
      <c r="I356" s="108" t="b">
        <v>0</v>
      </c>
      <c r="J356" s="108" t="b">
        <v>0</v>
      </c>
      <c r="K356" s="108" t="b">
        <v>0</v>
      </c>
      <c r="L356" s="90"/>
    </row>
    <row r="357" ht="15.75" customHeight="1">
      <c r="A357" s="87"/>
      <c r="B357" s="107">
        <v>91185.0</v>
      </c>
      <c r="C357" s="112" t="b">
        <v>0</v>
      </c>
      <c r="D357" s="109">
        <v>1.0</v>
      </c>
      <c r="E357" s="110">
        <v>0.0</v>
      </c>
      <c r="F357" s="108" t="b">
        <v>0</v>
      </c>
      <c r="G357" s="108" t="b">
        <v>0</v>
      </c>
      <c r="H357" s="108" t="b">
        <v>0</v>
      </c>
      <c r="I357" s="108" t="b">
        <v>0</v>
      </c>
      <c r="J357" s="108" t="b">
        <v>0</v>
      </c>
      <c r="K357" s="108" t="b">
        <v>0</v>
      </c>
      <c r="L357" s="90"/>
    </row>
    <row r="358" ht="15.75" customHeight="1">
      <c r="A358" s="87"/>
      <c r="B358" s="107">
        <v>91188.0</v>
      </c>
      <c r="C358" s="108" t="b">
        <v>0</v>
      </c>
      <c r="D358" s="111">
        <v>1.0</v>
      </c>
      <c r="E358" s="110">
        <v>1.0</v>
      </c>
      <c r="F358" s="108" t="b">
        <v>1</v>
      </c>
      <c r="G358" s="108" t="b">
        <v>0</v>
      </c>
      <c r="H358" s="108" t="b">
        <v>0</v>
      </c>
      <c r="I358" s="108" t="b">
        <v>0</v>
      </c>
      <c r="J358" s="108" t="b">
        <v>0</v>
      </c>
      <c r="K358" s="108" t="b">
        <v>0</v>
      </c>
      <c r="L358" s="90"/>
    </row>
    <row r="359" ht="15.75" customHeight="1">
      <c r="A359" s="87"/>
      <c r="B359" s="107">
        <v>91189.0</v>
      </c>
      <c r="C359" s="108" t="b">
        <v>0</v>
      </c>
      <c r="D359" s="111">
        <v>1.0</v>
      </c>
      <c r="E359" s="110">
        <v>0.0</v>
      </c>
      <c r="F359" s="108" t="b">
        <v>0</v>
      </c>
      <c r="G359" s="108" t="b">
        <v>0</v>
      </c>
      <c r="H359" s="108" t="b">
        <v>0</v>
      </c>
      <c r="I359" s="108" t="b">
        <v>0</v>
      </c>
      <c r="J359" s="108" t="b">
        <v>0</v>
      </c>
      <c r="K359" s="108" t="b">
        <v>0</v>
      </c>
      <c r="L359" s="90"/>
    </row>
    <row r="360" ht="15.75" customHeight="1">
      <c r="A360" s="87"/>
      <c r="B360" s="107">
        <v>91191.0</v>
      </c>
      <c r="C360" s="112" t="b">
        <v>0</v>
      </c>
      <c r="D360" s="116"/>
      <c r="E360" s="110">
        <v>0.0</v>
      </c>
      <c r="F360" s="108" t="b">
        <v>0</v>
      </c>
      <c r="G360" s="108" t="b">
        <v>0</v>
      </c>
      <c r="H360" s="108" t="b">
        <v>0</v>
      </c>
      <c r="I360" s="108" t="b">
        <v>0</v>
      </c>
      <c r="J360" s="108" t="b">
        <v>0</v>
      </c>
      <c r="K360" s="108" t="b">
        <v>0</v>
      </c>
      <c r="L360" s="90"/>
    </row>
    <row r="361" ht="15.75" customHeight="1">
      <c r="A361" s="87"/>
      <c r="B361" s="107">
        <v>91199.0</v>
      </c>
      <c r="C361" s="108" t="b">
        <v>0</v>
      </c>
      <c r="D361" s="111">
        <v>1.0</v>
      </c>
      <c r="E361" s="110">
        <v>1.0</v>
      </c>
      <c r="F361" s="108" t="b">
        <v>1</v>
      </c>
      <c r="G361" s="108" t="b">
        <v>0</v>
      </c>
      <c r="H361" s="108" t="b">
        <v>0</v>
      </c>
      <c r="I361" s="108" t="b">
        <v>0</v>
      </c>
      <c r="J361" s="108" t="b">
        <v>0</v>
      </c>
      <c r="K361" s="108" t="b">
        <v>0</v>
      </c>
      <c r="L361" s="90"/>
    </row>
    <row r="362" ht="15.75" customHeight="1">
      <c r="A362" s="87"/>
      <c r="B362" s="107">
        <v>91200.0</v>
      </c>
      <c r="C362" s="108" t="b">
        <v>0</v>
      </c>
      <c r="D362" s="115"/>
      <c r="E362" s="110">
        <v>0.0</v>
      </c>
      <c r="F362" s="108" t="b">
        <v>0</v>
      </c>
      <c r="G362" s="108" t="b">
        <v>0</v>
      </c>
      <c r="H362" s="108" t="b">
        <v>0</v>
      </c>
      <c r="I362" s="108" t="b">
        <v>0</v>
      </c>
      <c r="J362" s="108" t="b">
        <v>0</v>
      </c>
      <c r="K362" s="108" t="b">
        <v>0</v>
      </c>
      <c r="L362" s="90"/>
    </row>
    <row r="363" ht="15.75" customHeight="1">
      <c r="A363" s="87"/>
      <c r="B363" s="107">
        <v>91201.0</v>
      </c>
      <c r="C363" s="112" t="b">
        <v>1</v>
      </c>
      <c r="D363" s="109">
        <v>1.0</v>
      </c>
      <c r="E363" s="110">
        <v>0.0</v>
      </c>
      <c r="F363" s="108" t="b">
        <v>1</v>
      </c>
      <c r="G363" s="108" t="b">
        <v>0</v>
      </c>
      <c r="H363" s="108" t="b">
        <v>1</v>
      </c>
      <c r="I363" s="108" t="b">
        <v>0</v>
      </c>
      <c r="J363" s="108" t="b">
        <v>0</v>
      </c>
      <c r="K363" s="108" t="b">
        <v>0</v>
      </c>
      <c r="L363" s="90"/>
    </row>
    <row r="364" ht="15.75" customHeight="1">
      <c r="A364" s="87"/>
      <c r="B364" s="107">
        <v>91202.0</v>
      </c>
      <c r="C364" s="112" t="b">
        <v>1</v>
      </c>
      <c r="D364" s="109">
        <v>1.0</v>
      </c>
      <c r="E364" s="110">
        <v>0.0</v>
      </c>
      <c r="F364" s="108" t="b">
        <v>1</v>
      </c>
      <c r="G364" s="108" t="b">
        <v>0</v>
      </c>
      <c r="H364" s="108" t="b">
        <v>1</v>
      </c>
      <c r="I364" s="108" t="b">
        <v>0</v>
      </c>
      <c r="J364" s="108" t="b">
        <v>0</v>
      </c>
      <c r="K364" s="108" t="b">
        <v>0</v>
      </c>
      <c r="L364" s="90"/>
    </row>
    <row r="365" ht="15.75" customHeight="1">
      <c r="A365" s="87"/>
      <c r="B365" s="107">
        <v>91203.0</v>
      </c>
      <c r="C365" s="108" t="b">
        <v>1</v>
      </c>
      <c r="D365" s="111">
        <v>1.0</v>
      </c>
      <c r="E365" s="110">
        <v>0.0</v>
      </c>
      <c r="F365" s="108" t="b">
        <v>1</v>
      </c>
      <c r="G365" s="108" t="b">
        <v>0</v>
      </c>
      <c r="H365" s="108" t="b">
        <v>1</v>
      </c>
      <c r="I365" s="108" t="b">
        <v>0</v>
      </c>
      <c r="J365" s="108" t="b">
        <v>0</v>
      </c>
      <c r="K365" s="108" t="b">
        <v>0</v>
      </c>
      <c r="L365" s="90"/>
    </row>
    <row r="366" ht="15.75" customHeight="1">
      <c r="A366" s="87"/>
      <c r="B366" s="107">
        <v>91204.0</v>
      </c>
      <c r="C366" s="108" t="b">
        <v>1</v>
      </c>
      <c r="D366" s="111">
        <v>1.0</v>
      </c>
      <c r="E366" s="110">
        <v>1.0</v>
      </c>
      <c r="F366" s="108" t="b">
        <v>1</v>
      </c>
      <c r="G366" s="108" t="b">
        <v>0</v>
      </c>
      <c r="H366" s="108" t="b">
        <v>1</v>
      </c>
      <c r="I366" s="108" t="b">
        <v>0</v>
      </c>
      <c r="J366" s="108" t="b">
        <v>0</v>
      </c>
      <c r="K366" s="108" t="b">
        <v>0</v>
      </c>
      <c r="L366" s="90"/>
    </row>
    <row r="367" ht="15.75" customHeight="1">
      <c r="A367" s="87"/>
      <c r="B367" s="107">
        <v>91205.0</v>
      </c>
      <c r="C367" s="108" t="b">
        <v>1</v>
      </c>
      <c r="D367" s="111">
        <v>1.0</v>
      </c>
      <c r="E367" s="110">
        <v>1.0</v>
      </c>
      <c r="F367" s="108" t="b">
        <v>1</v>
      </c>
      <c r="G367" s="108" t="b">
        <v>0</v>
      </c>
      <c r="H367" s="108" t="b">
        <v>1</v>
      </c>
      <c r="I367" s="108" t="b">
        <v>0</v>
      </c>
      <c r="J367" s="108" t="b">
        <v>0</v>
      </c>
      <c r="K367" s="108" t="b">
        <v>0</v>
      </c>
      <c r="L367" s="90"/>
    </row>
    <row r="368" ht="15.75" customHeight="1">
      <c r="A368" s="87"/>
      <c r="B368" s="107">
        <v>91206.0</v>
      </c>
      <c r="C368" s="112" t="b">
        <v>1</v>
      </c>
      <c r="D368" s="109">
        <v>1.0</v>
      </c>
      <c r="E368" s="110">
        <v>1.0</v>
      </c>
      <c r="F368" s="108" t="b">
        <v>1</v>
      </c>
      <c r="G368" s="108" t="b">
        <v>0</v>
      </c>
      <c r="H368" s="108" t="b">
        <v>1</v>
      </c>
      <c r="I368" s="108" t="b">
        <v>0</v>
      </c>
      <c r="J368" s="108" t="b">
        <v>0</v>
      </c>
      <c r="K368" s="108" t="b">
        <v>0</v>
      </c>
      <c r="L368" s="90"/>
    </row>
    <row r="369" ht="15.75" customHeight="1">
      <c r="A369" s="87"/>
      <c r="B369" s="107">
        <v>91207.0</v>
      </c>
      <c r="C369" s="108" t="b">
        <v>0</v>
      </c>
      <c r="D369" s="111">
        <v>1.0</v>
      </c>
      <c r="E369" s="110">
        <v>0.0</v>
      </c>
      <c r="F369" s="108" t="b">
        <v>0</v>
      </c>
      <c r="G369" s="108" t="b">
        <v>0</v>
      </c>
      <c r="H369" s="108" t="b">
        <v>1</v>
      </c>
      <c r="I369" s="108" t="b">
        <v>0</v>
      </c>
      <c r="J369" s="108" t="b">
        <v>0</v>
      </c>
      <c r="K369" s="108" t="b">
        <v>0</v>
      </c>
      <c r="L369" s="90"/>
    </row>
    <row r="370" ht="15.75" customHeight="1">
      <c r="A370" s="87"/>
      <c r="B370" s="107">
        <v>91208.0</v>
      </c>
      <c r="C370" s="112" t="b">
        <v>0</v>
      </c>
      <c r="D370" s="109">
        <v>1.0</v>
      </c>
      <c r="E370" s="110">
        <v>0.0</v>
      </c>
      <c r="F370" s="108" t="b">
        <v>0</v>
      </c>
      <c r="G370" s="108" t="b">
        <v>0</v>
      </c>
      <c r="H370" s="108" t="b">
        <v>1</v>
      </c>
      <c r="I370" s="108" t="b">
        <v>0</v>
      </c>
      <c r="J370" s="108" t="b">
        <v>0</v>
      </c>
      <c r="K370" s="108" t="b">
        <v>0</v>
      </c>
      <c r="L370" s="90"/>
    </row>
    <row r="371" ht="15.75" customHeight="1">
      <c r="A371" s="87"/>
      <c r="B371" s="107">
        <v>91209.0</v>
      </c>
      <c r="C371" s="112" t="b">
        <v>1</v>
      </c>
      <c r="D371" s="109">
        <v>1.0</v>
      </c>
      <c r="E371" s="110">
        <v>0.0</v>
      </c>
      <c r="F371" s="108" t="b">
        <v>1</v>
      </c>
      <c r="G371" s="108" t="b">
        <v>0</v>
      </c>
      <c r="H371" s="108" t="b">
        <v>0</v>
      </c>
      <c r="I371" s="108" t="b">
        <v>0</v>
      </c>
      <c r="J371" s="108" t="b">
        <v>0</v>
      </c>
      <c r="K371" s="108" t="b">
        <v>0</v>
      </c>
      <c r="L371" s="90"/>
    </row>
    <row r="372" ht="15.75" customHeight="1">
      <c r="A372" s="87"/>
      <c r="B372" s="107">
        <v>91210.0</v>
      </c>
      <c r="C372" s="108" t="b">
        <v>1</v>
      </c>
      <c r="D372" s="111">
        <v>1.0</v>
      </c>
      <c r="E372" s="110">
        <v>0.0</v>
      </c>
      <c r="F372" s="108" t="b">
        <v>1</v>
      </c>
      <c r="G372" s="108" t="b">
        <v>0</v>
      </c>
      <c r="H372" s="108" t="b">
        <v>1</v>
      </c>
      <c r="I372" s="108" t="b">
        <v>0</v>
      </c>
      <c r="J372" s="108" t="b">
        <v>0</v>
      </c>
      <c r="K372" s="108" t="b">
        <v>0</v>
      </c>
      <c r="L372" s="90"/>
    </row>
    <row r="373" ht="15.75" customHeight="1">
      <c r="A373" s="87"/>
      <c r="B373" s="107">
        <v>91214.0</v>
      </c>
      <c r="C373" s="108" t="b">
        <v>0</v>
      </c>
      <c r="D373" s="111">
        <v>1.0</v>
      </c>
      <c r="E373" s="110">
        <v>0.0</v>
      </c>
      <c r="F373" s="108" t="b">
        <v>0</v>
      </c>
      <c r="G373" s="108" t="b">
        <v>1</v>
      </c>
      <c r="H373" s="108" t="b">
        <v>1</v>
      </c>
      <c r="I373" s="108" t="b">
        <v>0</v>
      </c>
      <c r="J373" s="108" t="b">
        <v>0</v>
      </c>
      <c r="K373" s="108" t="b">
        <v>0</v>
      </c>
      <c r="L373" s="90"/>
    </row>
    <row r="374" ht="15.75" customHeight="1">
      <c r="A374" s="87"/>
      <c r="B374" s="107">
        <v>91221.0</v>
      </c>
      <c r="C374" s="112" t="b">
        <v>1</v>
      </c>
      <c r="D374" s="109">
        <v>1.0</v>
      </c>
      <c r="E374" s="110">
        <v>0.0</v>
      </c>
      <c r="F374" s="108" t="b">
        <v>1</v>
      </c>
      <c r="G374" s="108" t="b">
        <v>0</v>
      </c>
      <c r="H374" s="108" t="b">
        <v>0</v>
      </c>
      <c r="I374" s="108" t="b">
        <v>0</v>
      </c>
      <c r="J374" s="108" t="b">
        <v>0</v>
      </c>
      <c r="K374" s="108" t="b">
        <v>0</v>
      </c>
      <c r="L374" s="90"/>
    </row>
    <row r="375" ht="15.75" customHeight="1">
      <c r="A375" s="87"/>
      <c r="B375" s="107">
        <v>91222.0</v>
      </c>
      <c r="C375" s="112" t="b">
        <v>0</v>
      </c>
      <c r="D375" s="109">
        <v>1.0</v>
      </c>
      <c r="E375" s="110">
        <v>0.0</v>
      </c>
      <c r="F375" s="108" t="b">
        <v>0</v>
      </c>
      <c r="G375" s="108" t="b">
        <v>0</v>
      </c>
      <c r="H375" s="108" t="b">
        <v>0</v>
      </c>
      <c r="I375" s="108" t="b">
        <v>0</v>
      </c>
      <c r="J375" s="108" t="b">
        <v>0</v>
      </c>
      <c r="K375" s="108" t="b">
        <v>0</v>
      </c>
      <c r="L375" s="90"/>
    </row>
    <row r="376" ht="15.75" customHeight="1">
      <c r="A376" s="87"/>
      <c r="B376" s="107">
        <v>91223.0</v>
      </c>
      <c r="C376" s="108" t="b">
        <v>0</v>
      </c>
      <c r="D376" s="115"/>
      <c r="E376" s="110">
        <v>0.0</v>
      </c>
      <c r="F376" s="108" t="b">
        <v>0</v>
      </c>
      <c r="G376" s="108" t="b">
        <v>0</v>
      </c>
      <c r="H376" s="108" t="b">
        <v>0</v>
      </c>
      <c r="I376" s="108" t="b">
        <v>0</v>
      </c>
      <c r="J376" s="108" t="b">
        <v>0</v>
      </c>
      <c r="K376" s="108" t="b">
        <v>0</v>
      </c>
      <c r="L376" s="90"/>
    </row>
    <row r="377" ht="15.75" customHeight="1">
      <c r="A377" s="87"/>
      <c r="B377" s="107">
        <v>91224.0</v>
      </c>
      <c r="C377" s="112" t="b">
        <v>0</v>
      </c>
      <c r="D377" s="109">
        <v>1.0</v>
      </c>
      <c r="E377" s="110">
        <v>0.0</v>
      </c>
      <c r="F377" s="108" t="b">
        <v>0</v>
      </c>
      <c r="G377" s="108" t="b">
        <v>1</v>
      </c>
      <c r="H377" s="108" t="b">
        <v>0</v>
      </c>
      <c r="I377" s="108" t="b">
        <v>0</v>
      </c>
      <c r="J377" s="108" t="b">
        <v>0</v>
      </c>
      <c r="K377" s="108" t="b">
        <v>0</v>
      </c>
      <c r="L377" s="90"/>
    </row>
    <row r="378" ht="15.75" customHeight="1">
      <c r="A378" s="87"/>
      <c r="B378" s="107">
        <v>91225.0</v>
      </c>
      <c r="C378" s="108" t="b">
        <v>1</v>
      </c>
      <c r="D378" s="111">
        <v>1.0</v>
      </c>
      <c r="E378" s="110">
        <v>0.0</v>
      </c>
      <c r="F378" s="108" t="b">
        <v>1</v>
      </c>
      <c r="G378" s="108" t="b">
        <v>0</v>
      </c>
      <c r="H378" s="108" t="b">
        <v>0</v>
      </c>
      <c r="I378" s="108" t="b">
        <v>0</v>
      </c>
      <c r="J378" s="108" t="b">
        <v>0</v>
      </c>
      <c r="K378" s="108" t="b">
        <v>0</v>
      </c>
      <c r="L378" s="90"/>
    </row>
    <row r="379" ht="15.75" customHeight="1">
      <c r="A379" s="87"/>
      <c r="B379" s="107">
        <v>91226.0</v>
      </c>
      <c r="C379" s="108" t="b">
        <v>1</v>
      </c>
      <c r="D379" s="111">
        <v>1.0</v>
      </c>
      <c r="E379" s="110">
        <v>0.0</v>
      </c>
      <c r="F379" s="108" t="b">
        <v>1</v>
      </c>
      <c r="G379" s="108" t="b">
        <v>0</v>
      </c>
      <c r="H379" s="108" t="b">
        <v>0</v>
      </c>
      <c r="I379" s="108" t="b">
        <v>0</v>
      </c>
      <c r="J379" s="108" t="b">
        <v>0</v>
      </c>
      <c r="K379" s="108" t="b">
        <v>0</v>
      </c>
      <c r="L379" s="90"/>
    </row>
    <row r="380" ht="15.75" customHeight="1">
      <c r="A380" s="87"/>
      <c r="B380" s="107">
        <v>91301.0</v>
      </c>
      <c r="C380" s="108" t="b">
        <v>0</v>
      </c>
      <c r="D380" s="111">
        <v>1.0</v>
      </c>
      <c r="E380" s="110">
        <v>0.0</v>
      </c>
      <c r="F380" s="108" t="b">
        <v>0</v>
      </c>
      <c r="G380" s="108" t="b">
        <v>1</v>
      </c>
      <c r="H380" s="108" t="b">
        <v>1</v>
      </c>
      <c r="I380" s="108" t="b">
        <v>0</v>
      </c>
      <c r="J380" s="108" t="b">
        <v>0</v>
      </c>
      <c r="K380" s="108" t="b">
        <v>0</v>
      </c>
      <c r="L380" s="90"/>
    </row>
    <row r="381" ht="15.75" customHeight="1">
      <c r="A381" s="87"/>
      <c r="B381" s="107">
        <v>91302.0</v>
      </c>
      <c r="C381" s="112" t="b">
        <v>0</v>
      </c>
      <c r="D381" s="109">
        <v>1.0</v>
      </c>
      <c r="E381" s="110">
        <v>0.0</v>
      </c>
      <c r="F381" s="108" t="b">
        <v>0</v>
      </c>
      <c r="G381" s="108" t="b">
        <v>1</v>
      </c>
      <c r="H381" s="108" t="b">
        <v>1</v>
      </c>
      <c r="I381" s="108" t="b">
        <v>0</v>
      </c>
      <c r="J381" s="108" t="b">
        <v>0</v>
      </c>
      <c r="K381" s="108" t="b">
        <v>0</v>
      </c>
      <c r="L381" s="90"/>
    </row>
    <row r="382" ht="15.75" customHeight="1">
      <c r="A382" s="87"/>
      <c r="B382" s="107">
        <v>91303.0</v>
      </c>
      <c r="C382" s="112" t="b">
        <v>1</v>
      </c>
      <c r="D382" s="109">
        <v>1.0</v>
      </c>
      <c r="E382" s="110">
        <v>0.0</v>
      </c>
      <c r="F382" s="108" t="b">
        <v>1</v>
      </c>
      <c r="G382" s="108" t="b">
        <v>1</v>
      </c>
      <c r="H382" s="108" t="b">
        <v>1</v>
      </c>
      <c r="I382" s="108" t="b">
        <v>0</v>
      </c>
      <c r="J382" s="108" t="b">
        <v>0</v>
      </c>
      <c r="K382" s="108" t="b">
        <v>0</v>
      </c>
      <c r="L382" s="90"/>
    </row>
    <row r="383" ht="15.75" customHeight="1">
      <c r="A383" s="87"/>
      <c r="B383" s="107">
        <v>91304.0</v>
      </c>
      <c r="C383" s="112" t="b">
        <v>1</v>
      </c>
      <c r="D383" s="109">
        <v>1.0</v>
      </c>
      <c r="E383" s="110">
        <v>0.0</v>
      </c>
      <c r="F383" s="108" t="b">
        <v>1</v>
      </c>
      <c r="G383" s="108" t="b">
        <v>1</v>
      </c>
      <c r="H383" s="108" t="b">
        <v>1</v>
      </c>
      <c r="I383" s="108" t="b">
        <v>0</v>
      </c>
      <c r="J383" s="108" t="b">
        <v>0</v>
      </c>
      <c r="K383" s="108" t="b">
        <v>0</v>
      </c>
      <c r="L383" s="90"/>
    </row>
    <row r="384" ht="15.75" customHeight="1">
      <c r="A384" s="87"/>
      <c r="B384" s="107">
        <v>91305.0</v>
      </c>
      <c r="C384" s="112" t="b">
        <v>1</v>
      </c>
      <c r="D384" s="109">
        <v>1.0</v>
      </c>
      <c r="E384" s="110">
        <v>0.0</v>
      </c>
      <c r="F384" s="108" t="b">
        <v>1</v>
      </c>
      <c r="G384" s="108" t="b">
        <v>1</v>
      </c>
      <c r="H384" s="108" t="b">
        <v>0</v>
      </c>
      <c r="I384" s="108" t="b">
        <v>0</v>
      </c>
      <c r="J384" s="108" t="b">
        <v>0</v>
      </c>
      <c r="K384" s="108" t="b">
        <v>0</v>
      </c>
      <c r="L384" s="90"/>
    </row>
    <row r="385" ht="15.75" customHeight="1">
      <c r="A385" s="87"/>
      <c r="B385" s="107">
        <v>91306.0</v>
      </c>
      <c r="C385" s="112" t="b">
        <v>1</v>
      </c>
      <c r="D385" s="109">
        <v>1.0</v>
      </c>
      <c r="E385" s="110">
        <v>0.0</v>
      </c>
      <c r="F385" s="108" t="b">
        <v>1</v>
      </c>
      <c r="G385" s="108" t="b">
        <v>1</v>
      </c>
      <c r="H385" s="108" t="b">
        <v>1</v>
      </c>
      <c r="I385" s="108" t="b">
        <v>0</v>
      </c>
      <c r="J385" s="108" t="b">
        <v>0</v>
      </c>
      <c r="K385" s="108" t="b">
        <v>0</v>
      </c>
      <c r="L385" s="90"/>
    </row>
    <row r="386" ht="15.75" customHeight="1">
      <c r="A386" s="87"/>
      <c r="B386" s="107">
        <v>91307.0</v>
      </c>
      <c r="C386" s="108" t="b">
        <v>1</v>
      </c>
      <c r="D386" s="109">
        <v>1.0</v>
      </c>
      <c r="E386" s="110">
        <v>0.0</v>
      </c>
      <c r="F386" s="108" t="b">
        <v>1</v>
      </c>
      <c r="G386" s="108" t="b">
        <v>1</v>
      </c>
      <c r="H386" s="108" t="b">
        <v>1</v>
      </c>
      <c r="I386" s="108" t="b">
        <v>0</v>
      </c>
      <c r="J386" s="108" t="b">
        <v>0</v>
      </c>
      <c r="K386" s="108" t="b">
        <v>0</v>
      </c>
      <c r="L386" s="90"/>
    </row>
    <row r="387" ht="15.75" customHeight="1">
      <c r="A387" s="87"/>
      <c r="B387" s="107">
        <v>91308.0</v>
      </c>
      <c r="C387" s="108" t="b">
        <v>0</v>
      </c>
      <c r="D387" s="111">
        <v>1.0</v>
      </c>
      <c r="E387" s="110">
        <v>0.0</v>
      </c>
      <c r="F387" s="108" t="b">
        <v>0</v>
      </c>
      <c r="G387" s="108" t="b">
        <v>1</v>
      </c>
      <c r="H387" s="108" t="b">
        <v>0</v>
      </c>
      <c r="I387" s="108" t="b">
        <v>0</v>
      </c>
      <c r="J387" s="108" t="b">
        <v>0</v>
      </c>
      <c r="K387" s="108" t="b">
        <v>0</v>
      </c>
      <c r="L387" s="90"/>
    </row>
    <row r="388" ht="15.75" customHeight="1">
      <c r="A388" s="87"/>
      <c r="B388" s="107">
        <v>91309.0</v>
      </c>
      <c r="C388" s="108" t="b">
        <v>1</v>
      </c>
      <c r="D388" s="111">
        <v>1.0</v>
      </c>
      <c r="E388" s="110">
        <v>0.0</v>
      </c>
      <c r="F388" s="108" t="b">
        <v>1</v>
      </c>
      <c r="G388" s="108" t="b">
        <v>1</v>
      </c>
      <c r="H388" s="108" t="b">
        <v>0</v>
      </c>
      <c r="I388" s="108" t="b">
        <v>0</v>
      </c>
      <c r="J388" s="108" t="b">
        <v>0</v>
      </c>
      <c r="K388" s="108" t="b">
        <v>0</v>
      </c>
      <c r="L388" s="90"/>
    </row>
    <row r="389" ht="15.75" customHeight="1">
      <c r="A389" s="87"/>
      <c r="B389" s="107">
        <v>91310.0</v>
      </c>
      <c r="C389" s="108" t="b">
        <v>0</v>
      </c>
      <c r="D389" s="111">
        <v>2.0</v>
      </c>
      <c r="E389" s="110">
        <v>0.0</v>
      </c>
      <c r="F389" s="108" t="b">
        <v>1</v>
      </c>
      <c r="G389" s="108" t="b">
        <v>1</v>
      </c>
      <c r="H389" s="108" t="b">
        <v>1</v>
      </c>
      <c r="I389" s="108" t="b">
        <v>0</v>
      </c>
      <c r="J389" s="108" t="b">
        <v>0</v>
      </c>
      <c r="K389" s="108" t="b">
        <v>0</v>
      </c>
      <c r="L389" s="90"/>
    </row>
    <row r="390" ht="15.75" customHeight="1">
      <c r="A390" s="87"/>
      <c r="B390" s="107">
        <v>91311.0</v>
      </c>
      <c r="C390" s="112" t="b">
        <v>1</v>
      </c>
      <c r="D390" s="109">
        <v>1.0</v>
      </c>
      <c r="E390" s="110">
        <v>0.0</v>
      </c>
      <c r="F390" s="108" t="b">
        <v>1</v>
      </c>
      <c r="G390" s="108" t="b">
        <v>1</v>
      </c>
      <c r="H390" s="108" t="b">
        <v>1</v>
      </c>
      <c r="I390" s="108" t="b">
        <v>0</v>
      </c>
      <c r="J390" s="108" t="b">
        <v>0</v>
      </c>
      <c r="K390" s="108" t="b">
        <v>0</v>
      </c>
      <c r="L390" s="90"/>
    </row>
    <row r="391" ht="15.75" customHeight="1">
      <c r="A391" s="87"/>
      <c r="B391" s="107">
        <v>91312.0</v>
      </c>
      <c r="C391" s="108" t="b">
        <v>0</v>
      </c>
      <c r="D391" s="115"/>
      <c r="E391" s="110">
        <v>0.0</v>
      </c>
      <c r="F391" s="108" t="b">
        <v>0</v>
      </c>
      <c r="G391" s="108" t="b">
        <v>0</v>
      </c>
      <c r="H391" s="108" t="b">
        <v>0</v>
      </c>
      <c r="I391" s="108" t="b">
        <v>0</v>
      </c>
      <c r="J391" s="108" t="b">
        <v>0</v>
      </c>
      <c r="K391" s="108" t="b">
        <v>0</v>
      </c>
      <c r="L391" s="90"/>
    </row>
    <row r="392" ht="15.75" customHeight="1">
      <c r="A392" s="87"/>
      <c r="B392" s="107">
        <v>91313.0</v>
      </c>
      <c r="C392" s="112" t="b">
        <v>0</v>
      </c>
      <c r="D392" s="109">
        <v>1.0</v>
      </c>
      <c r="E392" s="110">
        <v>0.0</v>
      </c>
      <c r="F392" s="108" t="b">
        <v>0</v>
      </c>
      <c r="G392" s="108" t="b">
        <v>0</v>
      </c>
      <c r="H392" s="108" t="b">
        <v>0</v>
      </c>
      <c r="I392" s="108" t="b">
        <v>0</v>
      </c>
      <c r="J392" s="108" t="b">
        <v>0</v>
      </c>
      <c r="K392" s="108" t="b">
        <v>0</v>
      </c>
      <c r="L392" s="90"/>
    </row>
    <row r="393" ht="15.75" customHeight="1">
      <c r="A393" s="87"/>
      <c r="B393" s="107">
        <v>91316.0</v>
      </c>
      <c r="C393" s="112" t="b">
        <v>1</v>
      </c>
      <c r="D393" s="109">
        <v>1.0</v>
      </c>
      <c r="E393" s="110">
        <v>0.0</v>
      </c>
      <c r="F393" s="108" t="b">
        <v>1</v>
      </c>
      <c r="G393" s="108" t="b">
        <v>0</v>
      </c>
      <c r="H393" s="108" t="b">
        <v>1</v>
      </c>
      <c r="I393" s="108" t="b">
        <v>0</v>
      </c>
      <c r="J393" s="108" t="b">
        <v>0</v>
      </c>
      <c r="K393" s="108" t="b">
        <v>0</v>
      </c>
      <c r="L393" s="90"/>
    </row>
    <row r="394" ht="15.75" customHeight="1">
      <c r="A394" s="87"/>
      <c r="B394" s="107">
        <v>91319.0</v>
      </c>
      <c r="C394" s="112" t="b">
        <v>0</v>
      </c>
      <c r="D394" s="109">
        <v>1.0</v>
      </c>
      <c r="E394" s="110">
        <v>0.0</v>
      </c>
      <c r="F394" s="108" t="b">
        <v>0</v>
      </c>
      <c r="G394" s="108" t="b">
        <v>1</v>
      </c>
      <c r="H394" s="108" t="b">
        <v>0</v>
      </c>
      <c r="I394" s="108" t="b">
        <v>0</v>
      </c>
      <c r="J394" s="108" t="b">
        <v>0</v>
      </c>
      <c r="K394" s="108" t="b">
        <v>0</v>
      </c>
      <c r="L394" s="90"/>
    </row>
    <row r="395" ht="15.75" customHeight="1">
      <c r="A395" s="87"/>
      <c r="B395" s="107">
        <v>91320.0</v>
      </c>
      <c r="C395" s="112" t="b">
        <v>0</v>
      </c>
      <c r="D395" s="109">
        <v>1.0</v>
      </c>
      <c r="E395" s="110">
        <v>0.0</v>
      </c>
      <c r="F395" s="108" t="b">
        <v>0</v>
      </c>
      <c r="G395" s="108" t="b">
        <v>1</v>
      </c>
      <c r="H395" s="108" t="b">
        <v>1</v>
      </c>
      <c r="I395" s="108" t="b">
        <v>0</v>
      </c>
      <c r="J395" s="108" t="b">
        <v>0</v>
      </c>
      <c r="K395" s="108" t="b">
        <v>0</v>
      </c>
      <c r="L395" s="90"/>
    </row>
    <row r="396" ht="15.75" customHeight="1">
      <c r="A396" s="87"/>
      <c r="B396" s="107">
        <v>91321.0</v>
      </c>
      <c r="C396" s="112" t="b">
        <v>0</v>
      </c>
      <c r="D396" s="109">
        <v>2.0</v>
      </c>
      <c r="E396" s="110">
        <v>0.0</v>
      </c>
      <c r="F396" s="108" t="b">
        <v>1</v>
      </c>
      <c r="G396" s="108" t="b">
        <v>1</v>
      </c>
      <c r="H396" s="108" t="b">
        <v>1</v>
      </c>
      <c r="I396" s="108" t="b">
        <v>0</v>
      </c>
      <c r="J396" s="108" t="b">
        <v>0</v>
      </c>
      <c r="K396" s="108" t="b">
        <v>0</v>
      </c>
      <c r="L396" s="90"/>
    </row>
    <row r="397" ht="15.75" customHeight="1">
      <c r="A397" s="87"/>
      <c r="B397" s="107">
        <v>91322.0</v>
      </c>
      <c r="C397" s="112" t="b">
        <v>0</v>
      </c>
      <c r="D397" s="109">
        <v>2.0</v>
      </c>
      <c r="E397" s="110">
        <v>0.0</v>
      </c>
      <c r="F397" s="108" t="b">
        <v>1</v>
      </c>
      <c r="G397" s="108" t="b">
        <v>1</v>
      </c>
      <c r="H397" s="108" t="b">
        <v>0</v>
      </c>
      <c r="I397" s="108" t="b">
        <v>0</v>
      </c>
      <c r="J397" s="108" t="b">
        <v>0</v>
      </c>
      <c r="K397" s="108" t="b">
        <v>0</v>
      </c>
      <c r="L397" s="90"/>
    </row>
    <row r="398" ht="15.75" customHeight="1">
      <c r="A398" s="87"/>
      <c r="B398" s="107">
        <v>91323.0</v>
      </c>
      <c r="C398" s="108" t="b">
        <v>0</v>
      </c>
      <c r="D398" s="115"/>
      <c r="E398" s="110">
        <v>0.0</v>
      </c>
      <c r="F398" s="108" t="b">
        <v>0</v>
      </c>
      <c r="G398" s="108" t="b">
        <v>0</v>
      </c>
      <c r="H398" s="108" t="b">
        <v>0</v>
      </c>
      <c r="I398" s="108" t="b">
        <v>0</v>
      </c>
      <c r="J398" s="108" t="b">
        <v>0</v>
      </c>
      <c r="K398" s="108" t="b">
        <v>0</v>
      </c>
      <c r="L398" s="90"/>
    </row>
    <row r="399" ht="15.75" customHeight="1">
      <c r="A399" s="87"/>
      <c r="B399" s="107">
        <v>91324.0</v>
      </c>
      <c r="C399" s="108" t="b">
        <v>1</v>
      </c>
      <c r="D399" s="111">
        <v>1.0</v>
      </c>
      <c r="E399" s="110">
        <v>0.0</v>
      </c>
      <c r="F399" s="108" t="b">
        <v>1</v>
      </c>
      <c r="G399" s="108" t="b">
        <v>0</v>
      </c>
      <c r="H399" s="108" t="b">
        <v>1</v>
      </c>
      <c r="I399" s="108" t="b">
        <v>0</v>
      </c>
      <c r="J399" s="108" t="b">
        <v>0</v>
      </c>
      <c r="K399" s="108" t="b">
        <v>0</v>
      </c>
      <c r="L399" s="90"/>
    </row>
    <row r="400" ht="15.75" customHeight="1">
      <c r="A400" s="87"/>
      <c r="B400" s="107">
        <v>91325.0</v>
      </c>
      <c r="C400" s="112" t="b">
        <v>1</v>
      </c>
      <c r="D400" s="109">
        <v>1.0</v>
      </c>
      <c r="E400" s="110">
        <v>0.0</v>
      </c>
      <c r="F400" s="108" t="b">
        <v>1</v>
      </c>
      <c r="G400" s="108" t="b">
        <v>0</v>
      </c>
      <c r="H400" s="108" t="b">
        <v>1</v>
      </c>
      <c r="I400" s="108" t="b">
        <v>0</v>
      </c>
      <c r="J400" s="108" t="b">
        <v>0</v>
      </c>
      <c r="K400" s="108" t="b">
        <v>0</v>
      </c>
      <c r="L400" s="90"/>
    </row>
    <row r="401" ht="15.75" customHeight="1">
      <c r="A401" s="87"/>
      <c r="B401" s="107">
        <v>91326.0</v>
      </c>
      <c r="C401" s="108" t="b">
        <v>0</v>
      </c>
      <c r="D401" s="111">
        <v>1.0</v>
      </c>
      <c r="E401" s="110">
        <v>0.0</v>
      </c>
      <c r="F401" s="108" t="b">
        <v>0</v>
      </c>
      <c r="G401" s="108" t="b">
        <v>0</v>
      </c>
      <c r="H401" s="108" t="b">
        <v>1</v>
      </c>
      <c r="I401" s="108" t="b">
        <v>0</v>
      </c>
      <c r="J401" s="108" t="b">
        <v>0</v>
      </c>
      <c r="K401" s="108" t="b">
        <v>0</v>
      </c>
      <c r="L401" s="90"/>
    </row>
    <row r="402" ht="15.75" customHeight="1">
      <c r="A402" s="87"/>
      <c r="B402" s="107">
        <v>91327.0</v>
      </c>
      <c r="C402" s="112" t="b">
        <v>0</v>
      </c>
      <c r="D402" s="109">
        <v>1.0</v>
      </c>
      <c r="E402" s="110">
        <v>0.0</v>
      </c>
      <c r="F402" s="108" t="b">
        <v>0</v>
      </c>
      <c r="G402" s="108" t="b">
        <v>0</v>
      </c>
      <c r="H402" s="108" t="b">
        <v>0</v>
      </c>
      <c r="I402" s="108" t="b">
        <v>0</v>
      </c>
      <c r="J402" s="108" t="b">
        <v>0</v>
      </c>
      <c r="K402" s="108" t="b">
        <v>0</v>
      </c>
      <c r="L402" s="90"/>
    </row>
    <row r="403" ht="15.75" customHeight="1">
      <c r="A403" s="87"/>
      <c r="B403" s="107">
        <v>91328.0</v>
      </c>
      <c r="C403" s="112" t="b">
        <v>0</v>
      </c>
      <c r="D403" s="109">
        <v>1.0</v>
      </c>
      <c r="E403" s="110">
        <v>0.0</v>
      </c>
      <c r="F403" s="108" t="b">
        <v>0</v>
      </c>
      <c r="G403" s="108" t="b">
        <v>0</v>
      </c>
      <c r="H403" s="108" t="b">
        <v>0</v>
      </c>
      <c r="I403" s="108" t="b">
        <v>0</v>
      </c>
      <c r="J403" s="108" t="b">
        <v>0</v>
      </c>
      <c r="K403" s="108" t="b">
        <v>0</v>
      </c>
      <c r="L403" s="90"/>
    </row>
    <row r="404" ht="15.75" customHeight="1">
      <c r="A404" s="87"/>
      <c r="B404" s="107">
        <v>91329.0</v>
      </c>
      <c r="C404" s="112" t="b">
        <v>0</v>
      </c>
      <c r="D404" s="109">
        <v>1.0</v>
      </c>
      <c r="E404" s="110">
        <v>0.0</v>
      </c>
      <c r="F404" s="108" t="b">
        <v>0</v>
      </c>
      <c r="G404" s="108" t="b">
        <v>0</v>
      </c>
      <c r="H404" s="108" t="b">
        <v>1</v>
      </c>
      <c r="I404" s="108" t="b">
        <v>0</v>
      </c>
      <c r="J404" s="108" t="b">
        <v>0</v>
      </c>
      <c r="K404" s="108" t="b">
        <v>0</v>
      </c>
      <c r="L404" s="90"/>
    </row>
    <row r="405" ht="15.75" customHeight="1">
      <c r="A405" s="87"/>
      <c r="B405" s="107">
        <v>91330.0</v>
      </c>
      <c r="C405" s="108" t="b">
        <v>0</v>
      </c>
      <c r="D405" s="111">
        <v>1.0</v>
      </c>
      <c r="E405" s="110">
        <v>0.0</v>
      </c>
      <c r="F405" s="108" t="b">
        <v>0</v>
      </c>
      <c r="G405" s="108" t="b">
        <v>0</v>
      </c>
      <c r="H405" s="108" t="b">
        <v>1</v>
      </c>
      <c r="I405" s="108" t="b">
        <v>0</v>
      </c>
      <c r="J405" s="108" t="b">
        <v>0</v>
      </c>
      <c r="K405" s="108" t="b">
        <v>0</v>
      </c>
      <c r="L405" s="90"/>
    </row>
    <row r="406" ht="15.75" customHeight="1">
      <c r="A406" s="87"/>
      <c r="B406" s="107">
        <v>91331.0</v>
      </c>
      <c r="C406" s="108" t="b">
        <v>1</v>
      </c>
      <c r="D406" s="111">
        <v>1.0</v>
      </c>
      <c r="E406" s="110">
        <v>1.0</v>
      </c>
      <c r="F406" s="108" t="b">
        <v>1</v>
      </c>
      <c r="G406" s="108" t="b">
        <v>0</v>
      </c>
      <c r="H406" s="108" t="b">
        <v>1</v>
      </c>
      <c r="I406" s="108" t="b">
        <v>0</v>
      </c>
      <c r="J406" s="108" t="b">
        <v>0</v>
      </c>
      <c r="K406" s="108" t="b">
        <v>0</v>
      </c>
      <c r="L406" s="90"/>
    </row>
    <row r="407" ht="15.75" customHeight="1">
      <c r="A407" s="87"/>
      <c r="B407" s="107">
        <v>91332.0</v>
      </c>
      <c r="C407" s="108" t="b">
        <v>0</v>
      </c>
      <c r="D407" s="115"/>
      <c r="E407" s="110">
        <v>0.0</v>
      </c>
      <c r="F407" s="108" t="b">
        <v>0</v>
      </c>
      <c r="G407" s="108" t="b">
        <v>0</v>
      </c>
      <c r="H407" s="108" t="b">
        <v>0</v>
      </c>
      <c r="I407" s="108" t="b">
        <v>0</v>
      </c>
      <c r="J407" s="108" t="b">
        <v>0</v>
      </c>
      <c r="K407" s="108" t="b">
        <v>0</v>
      </c>
      <c r="L407" s="90"/>
    </row>
    <row r="408" ht="15.75" customHeight="1">
      <c r="A408" s="87"/>
      <c r="B408" s="107">
        <v>91333.0</v>
      </c>
      <c r="C408" s="108" t="b">
        <v>1</v>
      </c>
      <c r="D408" s="111">
        <v>1.0</v>
      </c>
      <c r="E408" s="110">
        <v>0.0</v>
      </c>
      <c r="F408" s="108" t="b">
        <v>1</v>
      </c>
      <c r="G408" s="108" t="b">
        <v>0</v>
      </c>
      <c r="H408" s="108" t="b">
        <v>0</v>
      </c>
      <c r="I408" s="108" t="b">
        <v>0</v>
      </c>
      <c r="J408" s="108" t="b">
        <v>0</v>
      </c>
      <c r="K408" s="108" t="b">
        <v>0</v>
      </c>
      <c r="L408" s="90"/>
    </row>
    <row r="409" ht="15.75" customHeight="1">
      <c r="A409" s="87"/>
      <c r="B409" s="107">
        <v>91334.0</v>
      </c>
      <c r="C409" s="112" t="b">
        <v>1</v>
      </c>
      <c r="D409" s="109">
        <v>1.0</v>
      </c>
      <c r="E409" s="110">
        <v>0.0</v>
      </c>
      <c r="F409" s="108" t="b">
        <v>1</v>
      </c>
      <c r="G409" s="108" t="b">
        <v>0</v>
      </c>
      <c r="H409" s="108" t="b">
        <v>0</v>
      </c>
      <c r="I409" s="108" t="b">
        <v>0</v>
      </c>
      <c r="J409" s="108" t="b">
        <v>0</v>
      </c>
      <c r="K409" s="108" t="b">
        <v>0</v>
      </c>
      <c r="L409" s="90"/>
    </row>
    <row r="410" ht="15.75" customHeight="1">
      <c r="A410" s="87"/>
      <c r="B410" s="107">
        <v>91335.0</v>
      </c>
      <c r="C410" s="112" t="b">
        <v>1</v>
      </c>
      <c r="D410" s="109">
        <v>1.0</v>
      </c>
      <c r="E410" s="110">
        <v>0.0</v>
      </c>
      <c r="F410" s="108" t="b">
        <v>1</v>
      </c>
      <c r="G410" s="108" t="b">
        <v>0</v>
      </c>
      <c r="H410" s="108" t="b">
        <v>1</v>
      </c>
      <c r="I410" s="108" t="b">
        <v>0</v>
      </c>
      <c r="J410" s="108" t="b">
        <v>0</v>
      </c>
      <c r="K410" s="108" t="b">
        <v>0</v>
      </c>
      <c r="L410" s="90"/>
    </row>
    <row r="411" ht="15.75" customHeight="1">
      <c r="A411" s="87"/>
      <c r="B411" s="107">
        <v>91336.0</v>
      </c>
      <c r="C411" s="112" t="b">
        <v>0</v>
      </c>
      <c r="D411" s="116"/>
      <c r="E411" s="110">
        <v>0.0</v>
      </c>
      <c r="F411" s="108" t="b">
        <v>0</v>
      </c>
      <c r="G411" s="108" t="b">
        <v>0</v>
      </c>
      <c r="H411" s="108" t="b">
        <v>0</v>
      </c>
      <c r="I411" s="108" t="b">
        <v>0</v>
      </c>
      <c r="J411" s="108" t="b">
        <v>0</v>
      </c>
      <c r="K411" s="108" t="b">
        <v>0</v>
      </c>
      <c r="L411" s="90"/>
    </row>
    <row r="412" ht="15.75" customHeight="1">
      <c r="A412" s="87"/>
      <c r="B412" s="107">
        <v>91337.0</v>
      </c>
      <c r="C412" s="112" t="b">
        <v>1</v>
      </c>
      <c r="D412" s="109">
        <v>1.0</v>
      </c>
      <c r="E412" s="110">
        <v>0.0</v>
      </c>
      <c r="F412" s="108" t="b">
        <v>1</v>
      </c>
      <c r="G412" s="108" t="b">
        <v>0</v>
      </c>
      <c r="H412" s="108" t="b">
        <v>0</v>
      </c>
      <c r="I412" s="108" t="b">
        <v>0</v>
      </c>
      <c r="J412" s="108" t="b">
        <v>0</v>
      </c>
      <c r="K412" s="108" t="b">
        <v>0</v>
      </c>
      <c r="L412" s="90"/>
    </row>
    <row r="413" ht="15.75" customHeight="1">
      <c r="A413" s="87"/>
      <c r="B413" s="107">
        <v>91340.0</v>
      </c>
      <c r="C413" s="112" t="b">
        <v>1</v>
      </c>
      <c r="D413" s="109">
        <v>1.0</v>
      </c>
      <c r="E413" s="110">
        <v>1.0</v>
      </c>
      <c r="F413" s="108" t="b">
        <v>1</v>
      </c>
      <c r="G413" s="108" t="b">
        <v>1</v>
      </c>
      <c r="H413" s="108" t="b">
        <v>1</v>
      </c>
      <c r="I413" s="108" t="b">
        <v>0</v>
      </c>
      <c r="J413" s="108" t="b">
        <v>0</v>
      </c>
      <c r="K413" s="108" t="b">
        <v>0</v>
      </c>
      <c r="L413" s="90"/>
    </row>
    <row r="414" ht="15.75" customHeight="1">
      <c r="A414" s="87"/>
      <c r="B414" s="107">
        <v>91341.0</v>
      </c>
      <c r="C414" s="108" t="b">
        <v>1</v>
      </c>
      <c r="D414" s="111">
        <v>1.0</v>
      </c>
      <c r="E414" s="110">
        <v>0.0</v>
      </c>
      <c r="F414" s="108" t="b">
        <v>1</v>
      </c>
      <c r="G414" s="108" t="b">
        <v>1</v>
      </c>
      <c r="H414" s="108" t="b">
        <v>0</v>
      </c>
      <c r="I414" s="108" t="b">
        <v>0</v>
      </c>
      <c r="J414" s="108" t="b">
        <v>0</v>
      </c>
      <c r="K414" s="108" t="b">
        <v>0</v>
      </c>
      <c r="L414" s="90"/>
    </row>
    <row r="415" ht="15.75" customHeight="1">
      <c r="A415" s="87"/>
      <c r="B415" s="107">
        <v>91342.0</v>
      </c>
      <c r="C415" s="112" t="b">
        <v>1</v>
      </c>
      <c r="D415" s="109">
        <v>1.0</v>
      </c>
      <c r="E415" s="110">
        <v>0.0</v>
      </c>
      <c r="F415" s="108" t="b">
        <v>1</v>
      </c>
      <c r="G415" s="108" t="b">
        <v>1</v>
      </c>
      <c r="H415" s="108" t="b">
        <v>1</v>
      </c>
      <c r="I415" s="108" t="b">
        <v>0</v>
      </c>
      <c r="J415" s="108" t="b">
        <v>0</v>
      </c>
      <c r="K415" s="108" t="b">
        <v>0</v>
      </c>
      <c r="L415" s="90"/>
    </row>
    <row r="416" ht="15.75" customHeight="1">
      <c r="A416" s="87"/>
      <c r="B416" s="107">
        <v>91343.0</v>
      </c>
      <c r="C416" s="108" t="b">
        <v>1</v>
      </c>
      <c r="D416" s="111">
        <v>1.0</v>
      </c>
      <c r="E416" s="110">
        <v>1.0</v>
      </c>
      <c r="F416" s="108" t="b">
        <v>1</v>
      </c>
      <c r="G416" s="108" t="b">
        <v>0</v>
      </c>
      <c r="H416" s="108" t="b">
        <v>1</v>
      </c>
      <c r="I416" s="108" t="b">
        <v>0</v>
      </c>
      <c r="J416" s="108" t="b">
        <v>0</v>
      </c>
      <c r="K416" s="108" t="b">
        <v>0</v>
      </c>
      <c r="L416" s="90"/>
    </row>
    <row r="417" ht="15.75" customHeight="1">
      <c r="A417" s="87"/>
      <c r="B417" s="107">
        <v>91344.0</v>
      </c>
      <c r="C417" s="108" t="b">
        <v>0</v>
      </c>
      <c r="D417" s="111">
        <v>1.0</v>
      </c>
      <c r="E417" s="110">
        <v>0.0</v>
      </c>
      <c r="F417" s="108" t="b">
        <v>0</v>
      </c>
      <c r="G417" s="108" t="b">
        <v>0</v>
      </c>
      <c r="H417" s="108" t="b">
        <v>1</v>
      </c>
      <c r="I417" s="108" t="b">
        <v>0</v>
      </c>
      <c r="J417" s="108" t="b">
        <v>0</v>
      </c>
      <c r="K417" s="108" t="b">
        <v>0</v>
      </c>
      <c r="L417" s="90"/>
    </row>
    <row r="418" ht="15.75" customHeight="1">
      <c r="A418" s="87"/>
      <c r="B418" s="107">
        <v>91345.0</v>
      </c>
      <c r="C418" s="112" t="b">
        <v>1</v>
      </c>
      <c r="D418" s="109">
        <v>1.0</v>
      </c>
      <c r="E418" s="110">
        <v>0.0</v>
      </c>
      <c r="F418" s="108" t="b">
        <v>1</v>
      </c>
      <c r="G418" s="108" t="b">
        <v>1</v>
      </c>
      <c r="H418" s="108" t="b">
        <v>1</v>
      </c>
      <c r="I418" s="108" t="b">
        <v>0</v>
      </c>
      <c r="J418" s="108" t="b">
        <v>0</v>
      </c>
      <c r="K418" s="108" t="b">
        <v>0</v>
      </c>
      <c r="L418" s="90"/>
    </row>
    <row r="419" ht="15.75" customHeight="1">
      <c r="A419" s="87"/>
      <c r="B419" s="107">
        <v>91346.0</v>
      </c>
      <c r="C419" s="112" t="b">
        <v>1</v>
      </c>
      <c r="D419" s="109">
        <v>1.0</v>
      </c>
      <c r="E419" s="110">
        <v>0.0</v>
      </c>
      <c r="F419" s="108" t="b">
        <v>1</v>
      </c>
      <c r="G419" s="108" t="b">
        <v>1</v>
      </c>
      <c r="H419" s="108" t="b">
        <v>0</v>
      </c>
      <c r="I419" s="108" t="b">
        <v>0</v>
      </c>
      <c r="J419" s="108" t="b">
        <v>0</v>
      </c>
      <c r="K419" s="108" t="b">
        <v>0</v>
      </c>
      <c r="L419" s="90"/>
    </row>
    <row r="420" ht="15.75" customHeight="1">
      <c r="A420" s="87"/>
      <c r="B420" s="107">
        <v>91350.0</v>
      </c>
      <c r="C420" s="108" t="b">
        <v>0</v>
      </c>
      <c r="D420" s="111">
        <v>2.0</v>
      </c>
      <c r="E420" s="110">
        <v>0.0</v>
      </c>
      <c r="F420" s="108" t="b">
        <v>1</v>
      </c>
      <c r="G420" s="108" t="b">
        <v>1</v>
      </c>
      <c r="H420" s="108" t="b">
        <v>1</v>
      </c>
      <c r="I420" s="108" t="b">
        <v>0</v>
      </c>
      <c r="J420" s="108" t="b">
        <v>0</v>
      </c>
      <c r="K420" s="108" t="b">
        <v>0</v>
      </c>
      <c r="L420" s="90"/>
    </row>
    <row r="421" ht="15.75" customHeight="1">
      <c r="A421" s="87"/>
      <c r="B421" s="107">
        <v>91351.0</v>
      </c>
      <c r="C421" s="112" t="b">
        <v>0</v>
      </c>
      <c r="D421" s="109">
        <v>2.0</v>
      </c>
      <c r="E421" s="110">
        <v>0.0</v>
      </c>
      <c r="F421" s="108" t="b">
        <v>1</v>
      </c>
      <c r="G421" s="108" t="b">
        <v>1</v>
      </c>
      <c r="H421" s="108" t="b">
        <v>1</v>
      </c>
      <c r="I421" s="108" t="b">
        <v>0</v>
      </c>
      <c r="J421" s="108" t="b">
        <v>0</v>
      </c>
      <c r="K421" s="108" t="b">
        <v>0</v>
      </c>
      <c r="L421" s="90"/>
    </row>
    <row r="422" ht="15.75" customHeight="1">
      <c r="A422" s="87"/>
      <c r="B422" s="107">
        <v>91352.0</v>
      </c>
      <c r="C422" s="112" t="b">
        <v>1</v>
      </c>
      <c r="D422" s="109">
        <v>1.0</v>
      </c>
      <c r="E422" s="110">
        <v>0.0</v>
      </c>
      <c r="F422" s="108" t="b">
        <v>1</v>
      </c>
      <c r="G422" s="108" t="b">
        <v>1</v>
      </c>
      <c r="H422" s="108" t="b">
        <v>1</v>
      </c>
      <c r="I422" s="108" t="b">
        <v>0</v>
      </c>
      <c r="J422" s="108" t="b">
        <v>0</v>
      </c>
      <c r="K422" s="108" t="b">
        <v>0</v>
      </c>
      <c r="L422" s="90"/>
    </row>
    <row r="423" ht="15.75" customHeight="1">
      <c r="A423" s="87"/>
      <c r="B423" s="107">
        <v>91353.0</v>
      </c>
      <c r="C423" s="108" t="b">
        <v>1</v>
      </c>
      <c r="D423" s="111">
        <v>1.0</v>
      </c>
      <c r="E423" s="110">
        <v>0.0</v>
      </c>
      <c r="F423" s="108" t="b">
        <v>1</v>
      </c>
      <c r="G423" s="108" t="b">
        <v>0</v>
      </c>
      <c r="H423" s="108" t="b">
        <v>0</v>
      </c>
      <c r="I423" s="108" t="b">
        <v>0</v>
      </c>
      <c r="J423" s="108" t="b">
        <v>0</v>
      </c>
      <c r="K423" s="108" t="b">
        <v>0</v>
      </c>
      <c r="L423" s="90"/>
    </row>
    <row r="424" ht="15.75" customHeight="1">
      <c r="A424" s="87"/>
      <c r="B424" s="107">
        <v>91354.0</v>
      </c>
      <c r="C424" s="112" t="b">
        <v>0</v>
      </c>
      <c r="D424" s="109">
        <v>2.0</v>
      </c>
      <c r="E424" s="110">
        <v>0.0</v>
      </c>
      <c r="F424" s="108" t="b">
        <v>1</v>
      </c>
      <c r="G424" s="108" t="b">
        <v>1</v>
      </c>
      <c r="H424" s="108" t="b">
        <v>1</v>
      </c>
      <c r="I424" s="108" t="b">
        <v>0</v>
      </c>
      <c r="J424" s="108" t="b">
        <v>0</v>
      </c>
      <c r="K424" s="108" t="b">
        <v>0</v>
      </c>
      <c r="L424" s="90"/>
    </row>
    <row r="425" ht="15.75" customHeight="1">
      <c r="A425" s="87"/>
      <c r="B425" s="107">
        <v>91355.0</v>
      </c>
      <c r="C425" s="112" t="b">
        <v>0</v>
      </c>
      <c r="D425" s="109">
        <v>2.0</v>
      </c>
      <c r="E425" s="110">
        <v>0.0</v>
      </c>
      <c r="F425" s="108" t="b">
        <v>1</v>
      </c>
      <c r="G425" s="108" t="b">
        <v>1</v>
      </c>
      <c r="H425" s="108" t="b">
        <v>1</v>
      </c>
      <c r="I425" s="108" t="b">
        <v>0</v>
      </c>
      <c r="J425" s="108" t="b">
        <v>0</v>
      </c>
      <c r="K425" s="108" t="b">
        <v>0</v>
      </c>
      <c r="L425" s="90"/>
    </row>
    <row r="426" ht="15.75" customHeight="1">
      <c r="A426" s="87"/>
      <c r="B426" s="107">
        <v>91356.0</v>
      </c>
      <c r="C426" s="112" t="b">
        <v>1</v>
      </c>
      <c r="D426" s="109">
        <v>1.0</v>
      </c>
      <c r="E426" s="110">
        <v>0.0</v>
      </c>
      <c r="F426" s="108" t="b">
        <v>1</v>
      </c>
      <c r="G426" s="108" t="b">
        <v>0</v>
      </c>
      <c r="H426" s="108" t="b">
        <v>1</v>
      </c>
      <c r="I426" s="108" t="b">
        <v>0</v>
      </c>
      <c r="J426" s="108" t="b">
        <v>0</v>
      </c>
      <c r="K426" s="108" t="b">
        <v>0</v>
      </c>
      <c r="L426" s="90"/>
    </row>
    <row r="427" ht="15.75" customHeight="1">
      <c r="A427" s="87"/>
      <c r="B427" s="107">
        <v>91357.0</v>
      </c>
      <c r="C427" s="108" t="b">
        <v>0</v>
      </c>
      <c r="D427" s="111">
        <v>1.0</v>
      </c>
      <c r="E427" s="110">
        <v>0.0</v>
      </c>
      <c r="F427" s="108" t="b">
        <v>0</v>
      </c>
      <c r="G427" s="108" t="b">
        <v>0</v>
      </c>
      <c r="H427" s="108" t="b">
        <v>0</v>
      </c>
      <c r="I427" s="108" t="b">
        <v>0</v>
      </c>
      <c r="J427" s="108" t="b">
        <v>0</v>
      </c>
      <c r="K427" s="108" t="b">
        <v>0</v>
      </c>
      <c r="L427" s="90"/>
    </row>
    <row r="428" ht="15.75" customHeight="1">
      <c r="A428" s="87"/>
      <c r="B428" s="107">
        <v>91358.0</v>
      </c>
      <c r="C428" s="108" t="b">
        <v>0</v>
      </c>
      <c r="D428" s="111">
        <v>1.0</v>
      </c>
      <c r="E428" s="110">
        <v>0.0</v>
      </c>
      <c r="F428" s="108" t="b">
        <v>0</v>
      </c>
      <c r="G428" s="108" t="b">
        <v>1</v>
      </c>
      <c r="H428" s="108" t="b">
        <v>0</v>
      </c>
      <c r="I428" s="108" t="b">
        <v>0</v>
      </c>
      <c r="J428" s="108" t="b">
        <v>0</v>
      </c>
      <c r="K428" s="108" t="b">
        <v>0</v>
      </c>
      <c r="L428" s="90"/>
    </row>
    <row r="429" ht="15.75" customHeight="1">
      <c r="A429" s="87"/>
      <c r="B429" s="107">
        <v>91359.0</v>
      </c>
      <c r="C429" s="108" t="b">
        <v>0</v>
      </c>
      <c r="D429" s="111">
        <v>1.0</v>
      </c>
      <c r="E429" s="110">
        <v>0.0</v>
      </c>
      <c r="F429" s="108" t="b">
        <v>0</v>
      </c>
      <c r="G429" s="108" t="b">
        <v>1</v>
      </c>
      <c r="H429" s="108" t="b">
        <v>0</v>
      </c>
      <c r="I429" s="108" t="b">
        <v>0</v>
      </c>
      <c r="J429" s="108" t="b">
        <v>0</v>
      </c>
      <c r="K429" s="108" t="b">
        <v>0</v>
      </c>
      <c r="L429" s="90"/>
    </row>
    <row r="430" ht="15.75" customHeight="1">
      <c r="A430" s="87"/>
      <c r="B430" s="107">
        <v>91360.0</v>
      </c>
      <c r="C430" s="112" t="b">
        <v>0</v>
      </c>
      <c r="D430" s="109">
        <v>1.0</v>
      </c>
      <c r="E430" s="110">
        <v>0.0</v>
      </c>
      <c r="F430" s="108" t="b">
        <v>0</v>
      </c>
      <c r="G430" s="108" t="b">
        <v>1</v>
      </c>
      <c r="H430" s="108" t="b">
        <v>1</v>
      </c>
      <c r="I430" s="108" t="b">
        <v>0</v>
      </c>
      <c r="J430" s="108" t="b">
        <v>0</v>
      </c>
      <c r="K430" s="108" t="b">
        <v>0</v>
      </c>
      <c r="L430" s="90"/>
    </row>
    <row r="431" ht="15.75" customHeight="1">
      <c r="A431" s="87"/>
      <c r="B431" s="107">
        <v>91361.0</v>
      </c>
      <c r="C431" s="112" t="b">
        <v>0</v>
      </c>
      <c r="D431" s="109">
        <v>1.0</v>
      </c>
      <c r="E431" s="110">
        <v>0.0</v>
      </c>
      <c r="F431" s="108" t="b">
        <v>0</v>
      </c>
      <c r="G431" s="108" t="b">
        <v>1</v>
      </c>
      <c r="H431" s="108" t="b">
        <v>1</v>
      </c>
      <c r="I431" s="108" t="b">
        <v>0</v>
      </c>
      <c r="J431" s="108" t="b">
        <v>0</v>
      </c>
      <c r="K431" s="108" t="b">
        <v>0</v>
      </c>
      <c r="L431" s="90"/>
    </row>
    <row r="432" ht="15.75" customHeight="1">
      <c r="A432" s="87"/>
      <c r="B432" s="107">
        <v>91362.0</v>
      </c>
      <c r="C432" s="108" t="b">
        <v>0</v>
      </c>
      <c r="D432" s="111">
        <v>1.0</v>
      </c>
      <c r="E432" s="110">
        <v>0.0</v>
      </c>
      <c r="F432" s="108" t="b">
        <v>0</v>
      </c>
      <c r="G432" s="108" t="b">
        <v>1</v>
      </c>
      <c r="H432" s="108" t="b">
        <v>1</v>
      </c>
      <c r="I432" s="108" t="b">
        <v>0</v>
      </c>
      <c r="J432" s="108" t="b">
        <v>0</v>
      </c>
      <c r="K432" s="108" t="b">
        <v>0</v>
      </c>
      <c r="L432" s="90"/>
    </row>
    <row r="433" ht="15.75" customHeight="1">
      <c r="A433" s="87"/>
      <c r="B433" s="107">
        <v>91363.0</v>
      </c>
      <c r="C433" s="112" t="b">
        <v>0</v>
      </c>
      <c r="D433" s="116"/>
      <c r="E433" s="110">
        <v>0.0</v>
      </c>
      <c r="F433" s="108" t="b">
        <v>0</v>
      </c>
      <c r="G433" s="108" t="b">
        <v>1</v>
      </c>
      <c r="H433" s="108" t="b">
        <v>0</v>
      </c>
      <c r="I433" s="108" t="b">
        <v>0</v>
      </c>
      <c r="J433" s="108" t="b">
        <v>0</v>
      </c>
      <c r="K433" s="108" t="b">
        <v>0</v>
      </c>
      <c r="L433" s="90"/>
    </row>
    <row r="434" ht="15.75" customHeight="1">
      <c r="A434" s="87"/>
      <c r="B434" s="107">
        <v>91364.0</v>
      </c>
      <c r="C434" s="108" t="b">
        <v>0</v>
      </c>
      <c r="D434" s="111">
        <v>1.0</v>
      </c>
      <c r="E434" s="110">
        <v>0.0</v>
      </c>
      <c r="F434" s="108" t="b">
        <v>0</v>
      </c>
      <c r="G434" s="108" t="b">
        <v>1</v>
      </c>
      <c r="H434" s="108" t="b">
        <v>1</v>
      </c>
      <c r="I434" s="108" t="b">
        <v>0</v>
      </c>
      <c r="J434" s="108" t="b">
        <v>0</v>
      </c>
      <c r="K434" s="108" t="b">
        <v>0</v>
      </c>
      <c r="L434" s="90"/>
    </row>
    <row r="435" ht="15.75" customHeight="1">
      <c r="A435" s="87"/>
      <c r="B435" s="107">
        <v>91365.0</v>
      </c>
      <c r="C435" s="112" t="b">
        <v>0</v>
      </c>
      <c r="D435" s="109">
        <v>1.0</v>
      </c>
      <c r="E435" s="110">
        <v>0.0</v>
      </c>
      <c r="F435" s="108" t="b">
        <v>0</v>
      </c>
      <c r="G435" s="108" t="b">
        <v>0</v>
      </c>
      <c r="H435" s="108" t="b">
        <v>0</v>
      </c>
      <c r="I435" s="108" t="b">
        <v>0</v>
      </c>
      <c r="J435" s="108" t="b">
        <v>0</v>
      </c>
      <c r="K435" s="108" t="b">
        <v>0</v>
      </c>
      <c r="L435" s="90"/>
    </row>
    <row r="436" ht="15.75" customHeight="1">
      <c r="A436" s="87"/>
      <c r="B436" s="107">
        <v>91366.0</v>
      </c>
      <c r="C436" s="108" t="b">
        <v>0</v>
      </c>
      <c r="D436" s="115"/>
      <c r="E436" s="110">
        <v>0.0</v>
      </c>
      <c r="F436" s="108" t="b">
        <v>0</v>
      </c>
      <c r="G436" s="108" t="b">
        <v>0</v>
      </c>
      <c r="H436" s="108" t="b">
        <v>0</v>
      </c>
      <c r="I436" s="108" t="b">
        <v>0</v>
      </c>
      <c r="J436" s="108" t="b">
        <v>0</v>
      </c>
      <c r="K436" s="108" t="b">
        <v>0</v>
      </c>
      <c r="L436" s="90"/>
    </row>
    <row r="437" ht="15.75" customHeight="1">
      <c r="A437" s="87"/>
      <c r="B437" s="107">
        <v>91367.0</v>
      </c>
      <c r="C437" s="108" t="b">
        <v>0</v>
      </c>
      <c r="D437" s="111">
        <v>1.0</v>
      </c>
      <c r="E437" s="110">
        <v>0.0</v>
      </c>
      <c r="F437" s="108" t="b">
        <v>0</v>
      </c>
      <c r="G437" s="108" t="b">
        <v>0</v>
      </c>
      <c r="H437" s="108" t="b">
        <v>1</v>
      </c>
      <c r="I437" s="108" t="b">
        <v>0</v>
      </c>
      <c r="J437" s="108" t="b">
        <v>0</v>
      </c>
      <c r="K437" s="108" t="b">
        <v>0</v>
      </c>
      <c r="L437" s="90"/>
    </row>
    <row r="438" ht="15.75" customHeight="1">
      <c r="A438" s="87"/>
      <c r="B438" s="107">
        <v>91371.0</v>
      </c>
      <c r="C438" s="108" t="b">
        <v>0</v>
      </c>
      <c r="D438" s="111">
        <v>1.0</v>
      </c>
      <c r="E438" s="110">
        <v>0.0</v>
      </c>
      <c r="F438" s="108" t="b">
        <v>0</v>
      </c>
      <c r="G438" s="108" t="b">
        <v>0</v>
      </c>
      <c r="H438" s="108" t="b">
        <v>1</v>
      </c>
      <c r="I438" s="108" t="b">
        <v>0</v>
      </c>
      <c r="J438" s="108" t="b">
        <v>0</v>
      </c>
      <c r="K438" s="108" t="b">
        <v>0</v>
      </c>
      <c r="L438" s="90"/>
    </row>
    <row r="439" ht="15.75" customHeight="1">
      <c r="A439" s="87"/>
      <c r="B439" s="107">
        <v>91372.0</v>
      </c>
      <c r="C439" s="112" t="b">
        <v>0</v>
      </c>
      <c r="D439" s="109">
        <v>1.0</v>
      </c>
      <c r="E439" s="110">
        <v>0.0</v>
      </c>
      <c r="F439" s="108" t="b">
        <v>0</v>
      </c>
      <c r="G439" s="108" t="b">
        <v>1</v>
      </c>
      <c r="H439" s="108" t="b">
        <v>0</v>
      </c>
      <c r="I439" s="108" t="b">
        <v>0</v>
      </c>
      <c r="J439" s="108" t="b">
        <v>0</v>
      </c>
      <c r="K439" s="108" t="b">
        <v>0</v>
      </c>
      <c r="L439" s="90"/>
    </row>
    <row r="440" ht="15.75" customHeight="1">
      <c r="A440" s="87"/>
      <c r="B440" s="107">
        <v>91376.0</v>
      </c>
      <c r="C440" s="112" t="b">
        <v>0</v>
      </c>
      <c r="D440" s="109">
        <v>1.0</v>
      </c>
      <c r="E440" s="110">
        <v>0.0</v>
      </c>
      <c r="F440" s="108" t="b">
        <v>0</v>
      </c>
      <c r="G440" s="108" t="b">
        <v>1</v>
      </c>
      <c r="H440" s="108" t="b">
        <v>0</v>
      </c>
      <c r="I440" s="108" t="b">
        <v>0</v>
      </c>
      <c r="J440" s="108" t="b">
        <v>0</v>
      </c>
      <c r="K440" s="108" t="b">
        <v>0</v>
      </c>
      <c r="L440" s="90"/>
    </row>
    <row r="441" ht="15.75" customHeight="1">
      <c r="A441" s="87"/>
      <c r="B441" s="107">
        <v>91377.0</v>
      </c>
      <c r="C441" s="112" t="b">
        <v>0</v>
      </c>
      <c r="D441" s="109">
        <v>1.0</v>
      </c>
      <c r="E441" s="110">
        <v>0.0</v>
      </c>
      <c r="F441" s="108" t="b">
        <v>0</v>
      </c>
      <c r="G441" s="108" t="b">
        <v>1</v>
      </c>
      <c r="H441" s="108" t="b">
        <v>1</v>
      </c>
      <c r="I441" s="108" t="b">
        <v>0</v>
      </c>
      <c r="J441" s="108" t="b">
        <v>0</v>
      </c>
      <c r="K441" s="108" t="b">
        <v>0</v>
      </c>
      <c r="L441" s="90"/>
    </row>
    <row r="442" ht="15.75" customHeight="1">
      <c r="A442" s="87"/>
      <c r="B442" s="107">
        <v>91380.0</v>
      </c>
      <c r="C442" s="112" t="b">
        <v>0</v>
      </c>
      <c r="D442" s="109">
        <v>2.0</v>
      </c>
      <c r="E442" s="110">
        <v>0.0</v>
      </c>
      <c r="F442" s="108" t="b">
        <v>1</v>
      </c>
      <c r="G442" s="108" t="b">
        <v>1</v>
      </c>
      <c r="H442" s="108" t="b">
        <v>0</v>
      </c>
      <c r="I442" s="108" t="b">
        <v>0</v>
      </c>
      <c r="J442" s="108" t="b">
        <v>0</v>
      </c>
      <c r="K442" s="108" t="b">
        <v>0</v>
      </c>
      <c r="L442" s="90"/>
    </row>
    <row r="443" ht="15.75" customHeight="1">
      <c r="A443" s="87"/>
      <c r="B443" s="107">
        <v>91381.0</v>
      </c>
      <c r="C443" s="112" t="b">
        <v>0</v>
      </c>
      <c r="D443" s="109">
        <v>2.0</v>
      </c>
      <c r="E443" s="110">
        <v>0.0</v>
      </c>
      <c r="F443" s="108" t="b">
        <v>1</v>
      </c>
      <c r="G443" s="108" t="b">
        <v>1</v>
      </c>
      <c r="H443" s="108" t="b">
        <v>1</v>
      </c>
      <c r="I443" s="108" t="b">
        <v>0</v>
      </c>
      <c r="J443" s="108" t="b">
        <v>0</v>
      </c>
      <c r="K443" s="108" t="b">
        <v>0</v>
      </c>
      <c r="L443" s="90"/>
    </row>
    <row r="444" ht="15.75" customHeight="1">
      <c r="A444" s="87"/>
      <c r="B444" s="107">
        <v>91382.0</v>
      </c>
      <c r="C444" s="108" t="b">
        <v>0</v>
      </c>
      <c r="D444" s="111">
        <v>2.0</v>
      </c>
      <c r="E444" s="110">
        <v>0.0</v>
      </c>
      <c r="F444" s="108" t="b">
        <v>1</v>
      </c>
      <c r="G444" s="108" t="b">
        <v>1</v>
      </c>
      <c r="H444" s="108" t="b">
        <v>0</v>
      </c>
      <c r="I444" s="108" t="b">
        <v>0</v>
      </c>
      <c r="J444" s="108" t="b">
        <v>0</v>
      </c>
      <c r="K444" s="108" t="b">
        <v>0</v>
      </c>
      <c r="L444" s="90"/>
    </row>
    <row r="445" ht="15.75" customHeight="1">
      <c r="A445" s="87"/>
      <c r="B445" s="107">
        <v>91383.0</v>
      </c>
      <c r="C445" s="112" t="b">
        <v>0</v>
      </c>
      <c r="D445" s="109">
        <v>2.0</v>
      </c>
      <c r="E445" s="110">
        <v>0.0</v>
      </c>
      <c r="F445" s="108" t="b">
        <v>1</v>
      </c>
      <c r="G445" s="108" t="b">
        <v>1</v>
      </c>
      <c r="H445" s="108" t="b">
        <v>0</v>
      </c>
      <c r="I445" s="108" t="b">
        <v>0</v>
      </c>
      <c r="J445" s="108" t="b">
        <v>0</v>
      </c>
      <c r="K445" s="108" t="b">
        <v>0</v>
      </c>
      <c r="L445" s="90"/>
    </row>
    <row r="446" ht="15.75" customHeight="1">
      <c r="A446" s="87"/>
      <c r="B446" s="107">
        <v>91384.0</v>
      </c>
      <c r="C446" s="108" t="b">
        <v>0</v>
      </c>
      <c r="D446" s="111">
        <v>2.0</v>
      </c>
      <c r="E446" s="110">
        <v>0.0</v>
      </c>
      <c r="F446" s="108" t="b">
        <v>1</v>
      </c>
      <c r="G446" s="108" t="b">
        <v>1</v>
      </c>
      <c r="H446" s="108" t="b">
        <v>1</v>
      </c>
      <c r="I446" s="108" t="b">
        <v>0</v>
      </c>
      <c r="J446" s="108" t="b">
        <v>0</v>
      </c>
      <c r="K446" s="108" t="b">
        <v>0</v>
      </c>
      <c r="L446" s="90"/>
    </row>
    <row r="447" ht="15.75" customHeight="1">
      <c r="A447" s="87"/>
      <c r="B447" s="107">
        <v>91385.0</v>
      </c>
      <c r="C447" s="112" t="b">
        <v>0</v>
      </c>
      <c r="D447" s="109">
        <v>2.0</v>
      </c>
      <c r="E447" s="110">
        <v>0.0</v>
      </c>
      <c r="F447" s="108" t="b">
        <v>1</v>
      </c>
      <c r="G447" s="108" t="b">
        <v>1</v>
      </c>
      <c r="H447" s="108" t="b">
        <v>0</v>
      </c>
      <c r="I447" s="108" t="b">
        <v>0</v>
      </c>
      <c r="J447" s="108" t="b">
        <v>0</v>
      </c>
      <c r="K447" s="108" t="b">
        <v>0</v>
      </c>
      <c r="L447" s="90"/>
    </row>
    <row r="448" ht="15.75" customHeight="1">
      <c r="A448" s="87"/>
      <c r="B448" s="107">
        <v>91386.0</v>
      </c>
      <c r="C448" s="112" t="b">
        <v>0</v>
      </c>
      <c r="D448" s="109">
        <v>2.0</v>
      </c>
      <c r="E448" s="110">
        <v>0.0</v>
      </c>
      <c r="F448" s="108" t="b">
        <v>1</v>
      </c>
      <c r="G448" s="108" t="b">
        <v>1</v>
      </c>
      <c r="H448" s="108" t="b">
        <v>0</v>
      </c>
      <c r="I448" s="108" t="b">
        <v>0</v>
      </c>
      <c r="J448" s="108" t="b">
        <v>0</v>
      </c>
      <c r="K448" s="108" t="b">
        <v>0</v>
      </c>
      <c r="L448" s="90"/>
    </row>
    <row r="449" ht="15.75" customHeight="1">
      <c r="A449" s="87"/>
      <c r="B449" s="107">
        <v>91387.0</v>
      </c>
      <c r="C449" s="108" t="b">
        <v>0</v>
      </c>
      <c r="D449" s="111">
        <v>2.0</v>
      </c>
      <c r="E449" s="110">
        <v>0.0</v>
      </c>
      <c r="F449" s="108" t="b">
        <v>1</v>
      </c>
      <c r="G449" s="108" t="b">
        <v>1</v>
      </c>
      <c r="H449" s="108" t="b">
        <v>1</v>
      </c>
      <c r="I449" s="108" t="b">
        <v>0</v>
      </c>
      <c r="J449" s="108" t="b">
        <v>0</v>
      </c>
      <c r="K449" s="108" t="b">
        <v>0</v>
      </c>
      <c r="L449" s="90"/>
    </row>
    <row r="450" ht="15.75" customHeight="1">
      <c r="A450" s="87"/>
      <c r="B450" s="107">
        <v>91388.0</v>
      </c>
      <c r="C450" s="108" t="b">
        <v>0</v>
      </c>
      <c r="D450" s="115"/>
      <c r="E450" s="110">
        <v>0.0</v>
      </c>
      <c r="F450" s="108" t="b">
        <v>0</v>
      </c>
      <c r="G450" s="108" t="b">
        <v>0</v>
      </c>
      <c r="H450" s="108" t="b">
        <v>0</v>
      </c>
      <c r="I450" s="108" t="b">
        <v>0</v>
      </c>
      <c r="J450" s="108" t="b">
        <v>0</v>
      </c>
      <c r="K450" s="108" t="b">
        <v>0</v>
      </c>
      <c r="L450" s="90"/>
    </row>
    <row r="451" ht="15.75" customHeight="1">
      <c r="A451" s="87"/>
      <c r="B451" s="107">
        <v>91390.0</v>
      </c>
      <c r="C451" s="108" t="b">
        <v>0</v>
      </c>
      <c r="D451" s="111">
        <v>2.0</v>
      </c>
      <c r="E451" s="110">
        <v>0.0</v>
      </c>
      <c r="F451" s="108" t="b">
        <v>1</v>
      </c>
      <c r="G451" s="108" t="b">
        <v>1</v>
      </c>
      <c r="H451" s="108" t="b">
        <v>1</v>
      </c>
      <c r="I451" s="108" t="b">
        <v>0</v>
      </c>
      <c r="J451" s="108" t="b">
        <v>0</v>
      </c>
      <c r="K451" s="108" t="b">
        <v>0</v>
      </c>
      <c r="L451" s="90"/>
    </row>
    <row r="452" ht="15.75" customHeight="1">
      <c r="A452" s="87"/>
      <c r="B452" s="107">
        <v>91391.0</v>
      </c>
      <c r="C452" s="108" t="b">
        <v>0</v>
      </c>
      <c r="D452" s="115"/>
      <c r="E452" s="110">
        <v>0.0</v>
      </c>
      <c r="F452" s="108" t="b">
        <v>0</v>
      </c>
      <c r="G452" s="108" t="b">
        <v>0</v>
      </c>
      <c r="H452" s="108" t="b">
        <v>0</v>
      </c>
      <c r="I452" s="108" t="b">
        <v>0</v>
      </c>
      <c r="J452" s="108" t="b">
        <v>0</v>
      </c>
      <c r="K452" s="108" t="b">
        <v>0</v>
      </c>
      <c r="L452" s="90"/>
    </row>
    <row r="453" ht="15.75" customHeight="1">
      <c r="A453" s="87"/>
      <c r="B453" s="107">
        <v>91392.0</v>
      </c>
      <c r="C453" s="112" t="b">
        <v>0</v>
      </c>
      <c r="D453" s="109">
        <v>1.0</v>
      </c>
      <c r="E453" s="110">
        <v>0.0</v>
      </c>
      <c r="F453" s="108" t="b">
        <v>0</v>
      </c>
      <c r="G453" s="108" t="b">
        <v>0</v>
      </c>
      <c r="H453" s="108" t="b">
        <v>0</v>
      </c>
      <c r="I453" s="108" t="b">
        <v>0</v>
      </c>
      <c r="J453" s="108" t="b">
        <v>0</v>
      </c>
      <c r="K453" s="108" t="b">
        <v>0</v>
      </c>
      <c r="L453" s="90"/>
    </row>
    <row r="454" ht="15.75" customHeight="1">
      <c r="A454" s="87"/>
      <c r="B454" s="107">
        <v>91393.0</v>
      </c>
      <c r="C454" s="112" t="b">
        <v>1</v>
      </c>
      <c r="D454" s="109">
        <v>1.0</v>
      </c>
      <c r="E454" s="110">
        <v>0.0</v>
      </c>
      <c r="F454" s="108" t="b">
        <v>1</v>
      </c>
      <c r="G454" s="108" t="b">
        <v>0</v>
      </c>
      <c r="H454" s="108" t="b">
        <v>0</v>
      </c>
      <c r="I454" s="108" t="b">
        <v>0</v>
      </c>
      <c r="J454" s="108" t="b">
        <v>0</v>
      </c>
      <c r="K454" s="108" t="b">
        <v>0</v>
      </c>
      <c r="L454" s="90"/>
    </row>
    <row r="455" ht="15.75" customHeight="1">
      <c r="A455" s="87"/>
      <c r="B455" s="107">
        <v>91394.0</v>
      </c>
      <c r="C455" s="112" t="b">
        <v>0</v>
      </c>
      <c r="D455" s="109">
        <v>1.0</v>
      </c>
      <c r="E455" s="110">
        <v>0.0</v>
      </c>
      <c r="F455" s="108" t="b">
        <v>0</v>
      </c>
      <c r="G455" s="108" t="b">
        <v>0</v>
      </c>
      <c r="H455" s="108" t="b">
        <v>0</v>
      </c>
      <c r="I455" s="108" t="b">
        <v>0</v>
      </c>
      <c r="J455" s="108" t="b">
        <v>0</v>
      </c>
      <c r="K455" s="108" t="b">
        <v>0</v>
      </c>
      <c r="L455" s="90"/>
    </row>
    <row r="456" ht="15.75" customHeight="1">
      <c r="A456" s="87"/>
      <c r="B456" s="107">
        <v>91395.0</v>
      </c>
      <c r="C456" s="112" t="b">
        <v>0</v>
      </c>
      <c r="D456" s="109">
        <v>1.0</v>
      </c>
      <c r="E456" s="110">
        <v>0.0</v>
      </c>
      <c r="F456" s="108" t="b">
        <v>0</v>
      </c>
      <c r="G456" s="108" t="b">
        <v>0</v>
      </c>
      <c r="H456" s="108" t="b">
        <v>0</v>
      </c>
      <c r="I456" s="108" t="b">
        <v>0</v>
      </c>
      <c r="J456" s="108" t="b">
        <v>0</v>
      </c>
      <c r="K456" s="108" t="b">
        <v>0</v>
      </c>
      <c r="L456" s="90"/>
    </row>
    <row r="457" ht="15.75" customHeight="1">
      <c r="A457" s="87"/>
      <c r="B457" s="107">
        <v>91396.0</v>
      </c>
      <c r="C457" s="112" t="b">
        <v>1</v>
      </c>
      <c r="D457" s="109">
        <v>1.0</v>
      </c>
      <c r="E457" s="110">
        <v>0.0</v>
      </c>
      <c r="F457" s="108" t="b">
        <v>1</v>
      </c>
      <c r="G457" s="108" t="b">
        <v>0</v>
      </c>
      <c r="H457" s="108" t="b">
        <v>0</v>
      </c>
      <c r="I457" s="108" t="b">
        <v>0</v>
      </c>
      <c r="J457" s="108" t="b">
        <v>0</v>
      </c>
      <c r="K457" s="108" t="b">
        <v>0</v>
      </c>
      <c r="L457" s="90"/>
    </row>
    <row r="458" ht="15.75" customHeight="1">
      <c r="A458" s="87"/>
      <c r="B458" s="107">
        <v>91399.0</v>
      </c>
      <c r="C458" s="112" t="b">
        <v>0</v>
      </c>
      <c r="D458" s="116"/>
      <c r="E458" s="110">
        <v>0.0</v>
      </c>
      <c r="F458" s="108" t="b">
        <v>0</v>
      </c>
      <c r="G458" s="108" t="b">
        <v>1</v>
      </c>
      <c r="H458" s="108" t="b">
        <v>0</v>
      </c>
      <c r="I458" s="108" t="b">
        <v>0</v>
      </c>
      <c r="J458" s="108" t="b">
        <v>0</v>
      </c>
      <c r="K458" s="108" t="b">
        <v>0</v>
      </c>
      <c r="L458" s="90"/>
    </row>
    <row r="459" ht="15.75" customHeight="1">
      <c r="A459" s="87"/>
      <c r="B459" s="107">
        <v>91401.0</v>
      </c>
      <c r="C459" s="112" t="b">
        <v>1</v>
      </c>
      <c r="D459" s="109">
        <v>1.0</v>
      </c>
      <c r="E459" s="110">
        <v>1.0</v>
      </c>
      <c r="F459" s="108" t="b">
        <v>1</v>
      </c>
      <c r="G459" s="108" t="b">
        <v>0</v>
      </c>
      <c r="H459" s="108" t="b">
        <v>1</v>
      </c>
      <c r="I459" s="108" t="b">
        <v>0</v>
      </c>
      <c r="J459" s="108" t="b">
        <v>0</v>
      </c>
      <c r="K459" s="108" t="b">
        <v>0</v>
      </c>
      <c r="L459" s="90"/>
    </row>
    <row r="460" ht="15.75" customHeight="1">
      <c r="A460" s="87"/>
      <c r="B460" s="107">
        <v>91402.0</v>
      </c>
      <c r="C460" s="108" t="b">
        <v>1</v>
      </c>
      <c r="D460" s="111">
        <v>1.0</v>
      </c>
      <c r="E460" s="110">
        <v>5.0</v>
      </c>
      <c r="F460" s="108" t="b">
        <v>1</v>
      </c>
      <c r="G460" s="108" t="b">
        <v>0</v>
      </c>
      <c r="H460" s="108" t="b">
        <v>1</v>
      </c>
      <c r="I460" s="108" t="b">
        <v>0</v>
      </c>
      <c r="J460" s="108" t="b">
        <v>0</v>
      </c>
      <c r="K460" s="108" t="b">
        <v>0</v>
      </c>
      <c r="L460" s="90"/>
    </row>
    <row r="461" ht="15.75" customHeight="1">
      <c r="A461" s="87"/>
      <c r="B461" s="107">
        <v>91403.0</v>
      </c>
      <c r="C461" s="112" t="b">
        <v>0</v>
      </c>
      <c r="D461" s="109">
        <v>1.0</v>
      </c>
      <c r="E461" s="110">
        <v>0.0</v>
      </c>
      <c r="F461" s="108" t="b">
        <v>0</v>
      </c>
      <c r="G461" s="108" t="b">
        <v>0</v>
      </c>
      <c r="H461" s="108" t="b">
        <v>1</v>
      </c>
      <c r="I461" s="108" t="b">
        <v>0</v>
      </c>
      <c r="J461" s="108" t="b">
        <v>0</v>
      </c>
      <c r="K461" s="108" t="b">
        <v>0</v>
      </c>
      <c r="L461" s="90"/>
    </row>
    <row r="462" ht="15.75" customHeight="1">
      <c r="A462" s="87"/>
      <c r="B462" s="107">
        <v>91404.0</v>
      </c>
      <c r="C462" s="108" t="b">
        <v>1</v>
      </c>
      <c r="D462" s="111">
        <v>1.0</v>
      </c>
      <c r="E462" s="110">
        <v>1.0</v>
      </c>
      <c r="F462" s="108" t="b">
        <v>1</v>
      </c>
      <c r="G462" s="108" t="b">
        <v>0</v>
      </c>
      <c r="H462" s="108" t="b">
        <v>0</v>
      </c>
      <c r="I462" s="108" t="b">
        <v>0</v>
      </c>
      <c r="J462" s="108" t="b">
        <v>0</v>
      </c>
      <c r="K462" s="108" t="b">
        <v>0</v>
      </c>
      <c r="L462" s="90"/>
    </row>
    <row r="463" ht="15.75" customHeight="1">
      <c r="A463" s="87"/>
      <c r="B463" s="107">
        <v>91405.0</v>
      </c>
      <c r="C463" s="108" t="b">
        <v>1</v>
      </c>
      <c r="D463" s="111">
        <v>1.0</v>
      </c>
      <c r="E463" s="110">
        <v>0.0</v>
      </c>
      <c r="F463" s="108" t="b">
        <v>1</v>
      </c>
      <c r="G463" s="108" t="b">
        <v>0</v>
      </c>
      <c r="H463" s="108" t="b">
        <v>1</v>
      </c>
      <c r="I463" s="108" t="b">
        <v>0</v>
      </c>
      <c r="J463" s="108" t="b">
        <v>0</v>
      </c>
      <c r="K463" s="108" t="b">
        <v>0</v>
      </c>
      <c r="L463" s="90"/>
    </row>
    <row r="464" ht="15.75" customHeight="1">
      <c r="A464" s="87"/>
      <c r="B464" s="107">
        <v>91406.0</v>
      </c>
      <c r="C464" s="108" t="b">
        <v>1</v>
      </c>
      <c r="D464" s="111">
        <v>1.0</v>
      </c>
      <c r="E464" s="110">
        <v>0.0</v>
      </c>
      <c r="F464" s="108" t="b">
        <v>1</v>
      </c>
      <c r="G464" s="108" t="b">
        <v>0</v>
      </c>
      <c r="H464" s="108" t="b">
        <v>1</v>
      </c>
      <c r="I464" s="108" t="b">
        <v>0</v>
      </c>
      <c r="J464" s="108" t="b">
        <v>0</v>
      </c>
      <c r="K464" s="108" t="b">
        <v>0</v>
      </c>
      <c r="L464" s="90"/>
    </row>
    <row r="465" ht="15.75" customHeight="1">
      <c r="A465" s="87"/>
      <c r="B465" s="107">
        <v>91407.0</v>
      </c>
      <c r="C465" s="108" t="b">
        <v>1</v>
      </c>
      <c r="D465" s="111">
        <v>1.0</v>
      </c>
      <c r="E465" s="110">
        <v>1.0</v>
      </c>
      <c r="F465" s="108" t="b">
        <v>1</v>
      </c>
      <c r="G465" s="108" t="b">
        <v>0</v>
      </c>
      <c r="H465" s="108" t="b">
        <v>0</v>
      </c>
      <c r="I465" s="108" t="b">
        <v>0</v>
      </c>
      <c r="J465" s="108" t="b">
        <v>0</v>
      </c>
      <c r="K465" s="108" t="b">
        <v>0</v>
      </c>
      <c r="L465" s="90"/>
    </row>
    <row r="466" ht="15.75" customHeight="1">
      <c r="A466" s="87"/>
      <c r="B466" s="107">
        <v>91408.0</v>
      </c>
      <c r="C466" s="108" t="b">
        <v>1</v>
      </c>
      <c r="D466" s="111">
        <v>1.0</v>
      </c>
      <c r="E466" s="110">
        <v>1.0</v>
      </c>
      <c r="F466" s="108" t="b">
        <v>1</v>
      </c>
      <c r="G466" s="108" t="b">
        <v>0</v>
      </c>
      <c r="H466" s="108" t="b">
        <v>0</v>
      </c>
      <c r="I466" s="108" t="b">
        <v>0</v>
      </c>
      <c r="J466" s="108" t="b">
        <v>0</v>
      </c>
      <c r="K466" s="108" t="b">
        <v>0</v>
      </c>
      <c r="L466" s="90"/>
    </row>
    <row r="467" ht="15.75" customHeight="1">
      <c r="A467" s="87"/>
      <c r="B467" s="107">
        <v>91409.0</v>
      </c>
      <c r="C467" s="112" t="b">
        <v>1</v>
      </c>
      <c r="D467" s="109">
        <v>1.0</v>
      </c>
      <c r="E467" s="110">
        <v>0.0</v>
      </c>
      <c r="F467" s="108" t="b">
        <v>1</v>
      </c>
      <c r="G467" s="108" t="b">
        <v>0</v>
      </c>
      <c r="H467" s="108" t="b">
        <v>0</v>
      </c>
      <c r="I467" s="108" t="b">
        <v>0</v>
      </c>
      <c r="J467" s="108" t="b">
        <v>0</v>
      </c>
      <c r="K467" s="108" t="b">
        <v>0</v>
      </c>
      <c r="L467" s="90"/>
    </row>
    <row r="468" ht="15.75" customHeight="1">
      <c r="A468" s="87"/>
      <c r="B468" s="107">
        <v>91410.0</v>
      </c>
      <c r="C468" s="112" t="b">
        <v>0</v>
      </c>
      <c r="D468" s="109">
        <v>1.0</v>
      </c>
      <c r="E468" s="110">
        <v>0.0</v>
      </c>
      <c r="F468" s="108" t="b">
        <v>0</v>
      </c>
      <c r="G468" s="108" t="b">
        <v>0</v>
      </c>
      <c r="H468" s="108" t="b">
        <v>0</v>
      </c>
      <c r="I468" s="108" t="b">
        <v>0</v>
      </c>
      <c r="J468" s="108" t="b">
        <v>0</v>
      </c>
      <c r="K468" s="108" t="b">
        <v>0</v>
      </c>
      <c r="L468" s="90"/>
    </row>
    <row r="469" ht="15.75" customHeight="1">
      <c r="A469" s="87"/>
      <c r="B469" s="107">
        <v>91411.0</v>
      </c>
      <c r="C469" s="108" t="b">
        <v>1</v>
      </c>
      <c r="D469" s="111">
        <v>1.0</v>
      </c>
      <c r="E469" s="110">
        <v>0.0</v>
      </c>
      <c r="F469" s="108" t="b">
        <v>1</v>
      </c>
      <c r="G469" s="108" t="b">
        <v>0</v>
      </c>
      <c r="H469" s="108" t="b">
        <v>1</v>
      </c>
      <c r="I469" s="108" t="b">
        <v>0</v>
      </c>
      <c r="J469" s="108" t="b">
        <v>0</v>
      </c>
      <c r="K469" s="108" t="b">
        <v>0</v>
      </c>
      <c r="L469" s="90"/>
    </row>
    <row r="470" ht="15.75" customHeight="1">
      <c r="A470" s="87"/>
      <c r="B470" s="107">
        <v>91412.0</v>
      </c>
      <c r="C470" s="112" t="b">
        <v>1</v>
      </c>
      <c r="D470" s="109">
        <v>1.0</v>
      </c>
      <c r="E470" s="110">
        <v>0.0</v>
      </c>
      <c r="F470" s="108" t="b">
        <v>1</v>
      </c>
      <c r="G470" s="108" t="b">
        <v>0</v>
      </c>
      <c r="H470" s="108" t="b">
        <v>0</v>
      </c>
      <c r="I470" s="108" t="b">
        <v>0</v>
      </c>
      <c r="J470" s="108" t="b">
        <v>0</v>
      </c>
      <c r="K470" s="108" t="b">
        <v>0</v>
      </c>
      <c r="L470" s="90"/>
    </row>
    <row r="471" ht="15.75" customHeight="1">
      <c r="A471" s="87"/>
      <c r="B471" s="107">
        <v>91413.0</v>
      </c>
      <c r="C471" s="112" t="b">
        <v>0</v>
      </c>
      <c r="D471" s="109">
        <v>1.0</v>
      </c>
      <c r="E471" s="110">
        <v>0.0</v>
      </c>
      <c r="F471" s="108" t="b">
        <v>0</v>
      </c>
      <c r="G471" s="108" t="b">
        <v>0</v>
      </c>
      <c r="H471" s="108" t="b">
        <v>0</v>
      </c>
      <c r="I471" s="108" t="b">
        <v>0</v>
      </c>
      <c r="J471" s="108" t="b">
        <v>0</v>
      </c>
      <c r="K471" s="108" t="b">
        <v>0</v>
      </c>
      <c r="L471" s="90"/>
    </row>
    <row r="472" ht="15.75" customHeight="1">
      <c r="A472" s="87"/>
      <c r="B472" s="107">
        <v>91416.0</v>
      </c>
      <c r="C472" s="108" t="b">
        <v>0</v>
      </c>
      <c r="D472" s="111">
        <v>1.0</v>
      </c>
      <c r="E472" s="110">
        <v>0.0</v>
      </c>
      <c r="F472" s="108" t="b">
        <v>0</v>
      </c>
      <c r="G472" s="108" t="b">
        <v>0</v>
      </c>
      <c r="H472" s="108" t="b">
        <v>0</v>
      </c>
      <c r="I472" s="108" t="b">
        <v>0</v>
      </c>
      <c r="J472" s="108" t="b">
        <v>0</v>
      </c>
      <c r="K472" s="108" t="b">
        <v>0</v>
      </c>
      <c r="L472" s="90"/>
    </row>
    <row r="473" ht="15.75" customHeight="1">
      <c r="A473" s="87"/>
      <c r="B473" s="107">
        <v>91423.0</v>
      </c>
      <c r="C473" s="112" t="b">
        <v>0</v>
      </c>
      <c r="D473" s="109">
        <v>1.0</v>
      </c>
      <c r="E473" s="110">
        <v>0.0</v>
      </c>
      <c r="F473" s="108" t="b">
        <v>0</v>
      </c>
      <c r="G473" s="108" t="b">
        <v>0</v>
      </c>
      <c r="H473" s="108" t="b">
        <v>1</v>
      </c>
      <c r="I473" s="108" t="b">
        <v>0</v>
      </c>
      <c r="J473" s="108" t="b">
        <v>0</v>
      </c>
      <c r="K473" s="108" t="b">
        <v>0</v>
      </c>
      <c r="L473" s="90"/>
    </row>
    <row r="474" ht="15.75" customHeight="1">
      <c r="A474" s="87"/>
      <c r="B474" s="107">
        <v>91426.0</v>
      </c>
      <c r="C474" s="112" t="b">
        <v>0</v>
      </c>
      <c r="D474" s="109">
        <v>1.0</v>
      </c>
      <c r="E474" s="110">
        <v>0.0</v>
      </c>
      <c r="F474" s="108" t="b">
        <v>0</v>
      </c>
      <c r="G474" s="108" t="b">
        <v>0</v>
      </c>
      <c r="H474" s="108" t="b">
        <v>0</v>
      </c>
      <c r="I474" s="108" t="b">
        <v>0</v>
      </c>
      <c r="J474" s="108" t="b">
        <v>0</v>
      </c>
      <c r="K474" s="108" t="b">
        <v>0</v>
      </c>
      <c r="L474" s="90"/>
    </row>
    <row r="475" ht="15.75" customHeight="1">
      <c r="A475" s="87"/>
      <c r="B475" s="107">
        <v>91436.0</v>
      </c>
      <c r="C475" s="112" t="b">
        <v>0</v>
      </c>
      <c r="D475" s="109">
        <v>1.0</v>
      </c>
      <c r="E475" s="110">
        <v>0.0</v>
      </c>
      <c r="F475" s="108" t="b">
        <v>0</v>
      </c>
      <c r="G475" s="108" t="b">
        <v>0</v>
      </c>
      <c r="H475" s="108" t="b">
        <v>1</v>
      </c>
      <c r="I475" s="108" t="b">
        <v>0</v>
      </c>
      <c r="J475" s="108" t="b">
        <v>0</v>
      </c>
      <c r="K475" s="108" t="b">
        <v>0</v>
      </c>
      <c r="L475" s="90"/>
    </row>
    <row r="476" ht="15.75" customHeight="1">
      <c r="A476" s="87"/>
      <c r="B476" s="107">
        <v>91470.0</v>
      </c>
      <c r="C476" s="112" t="b">
        <v>1</v>
      </c>
      <c r="D476" s="109">
        <v>1.0</v>
      </c>
      <c r="E476" s="110">
        <v>0.0</v>
      </c>
      <c r="F476" s="108" t="b">
        <v>1</v>
      </c>
      <c r="G476" s="108" t="b">
        <v>0</v>
      </c>
      <c r="H476" s="108" t="b">
        <v>0</v>
      </c>
      <c r="I476" s="108" t="b">
        <v>0</v>
      </c>
      <c r="J476" s="108" t="b">
        <v>0</v>
      </c>
      <c r="K476" s="108" t="b">
        <v>0</v>
      </c>
      <c r="L476" s="90"/>
    </row>
    <row r="477" ht="15.75" customHeight="1">
      <c r="A477" s="87"/>
      <c r="B477" s="107">
        <v>91482.0</v>
      </c>
      <c r="C477" s="108" t="b">
        <v>1</v>
      </c>
      <c r="D477" s="111">
        <v>1.0</v>
      </c>
      <c r="E477" s="110">
        <v>0.0</v>
      </c>
      <c r="F477" s="108" t="b">
        <v>1</v>
      </c>
      <c r="G477" s="108" t="b">
        <v>0</v>
      </c>
      <c r="H477" s="108" t="b">
        <v>0</v>
      </c>
      <c r="I477" s="108" t="b">
        <v>0</v>
      </c>
      <c r="J477" s="108" t="b">
        <v>0</v>
      </c>
      <c r="K477" s="108" t="b">
        <v>0</v>
      </c>
      <c r="L477" s="90"/>
    </row>
    <row r="478" ht="15.75" customHeight="1">
      <c r="A478" s="87"/>
      <c r="B478" s="107">
        <v>91495.0</v>
      </c>
      <c r="C478" s="112" t="b">
        <v>0</v>
      </c>
      <c r="D478" s="109">
        <v>1.0</v>
      </c>
      <c r="E478" s="110">
        <v>0.0</v>
      </c>
      <c r="F478" s="108" t="b">
        <v>0</v>
      </c>
      <c r="G478" s="108" t="b">
        <v>0</v>
      </c>
      <c r="H478" s="108" t="b">
        <v>0</v>
      </c>
      <c r="I478" s="108" t="b">
        <v>0</v>
      </c>
      <c r="J478" s="108" t="b">
        <v>0</v>
      </c>
      <c r="K478" s="108" t="b">
        <v>0</v>
      </c>
      <c r="L478" s="90"/>
    </row>
    <row r="479" ht="15.75" customHeight="1">
      <c r="A479" s="87"/>
      <c r="B479" s="107">
        <v>91496.0</v>
      </c>
      <c r="C479" s="112" t="b">
        <v>0</v>
      </c>
      <c r="D479" s="109">
        <v>1.0</v>
      </c>
      <c r="E479" s="110">
        <v>0.0</v>
      </c>
      <c r="F479" s="108" t="b">
        <v>0</v>
      </c>
      <c r="G479" s="108" t="b">
        <v>0</v>
      </c>
      <c r="H479" s="108" t="b">
        <v>0</v>
      </c>
      <c r="I479" s="108" t="b">
        <v>0</v>
      </c>
      <c r="J479" s="108" t="b">
        <v>0</v>
      </c>
      <c r="K479" s="108" t="b">
        <v>0</v>
      </c>
      <c r="L479" s="90"/>
    </row>
    <row r="480" ht="15.75" customHeight="1">
      <c r="A480" s="87"/>
      <c r="B480" s="107">
        <v>91497.0</v>
      </c>
      <c r="C480" s="108" t="b">
        <v>0</v>
      </c>
      <c r="D480" s="116"/>
      <c r="E480" s="110">
        <v>0.0</v>
      </c>
      <c r="F480" s="108" t="b">
        <v>0</v>
      </c>
      <c r="G480" s="108" t="b">
        <v>0</v>
      </c>
      <c r="H480" s="108" t="b">
        <v>0</v>
      </c>
      <c r="I480" s="108" t="b">
        <v>0</v>
      </c>
      <c r="J480" s="108" t="b">
        <v>0</v>
      </c>
      <c r="K480" s="108" t="b">
        <v>0</v>
      </c>
      <c r="L480" s="90"/>
    </row>
    <row r="481" ht="15.75" customHeight="1">
      <c r="A481" s="87"/>
      <c r="B481" s="107">
        <v>91499.0</v>
      </c>
      <c r="C481" s="108" t="b">
        <v>0</v>
      </c>
      <c r="D481" s="111">
        <v>1.0</v>
      </c>
      <c r="E481" s="110">
        <v>0.0</v>
      </c>
      <c r="F481" s="108" t="b">
        <v>0</v>
      </c>
      <c r="G481" s="108" t="b">
        <v>0</v>
      </c>
      <c r="H481" s="108" t="b">
        <v>0</v>
      </c>
      <c r="I481" s="108" t="b">
        <v>0</v>
      </c>
      <c r="J481" s="108" t="b">
        <v>0</v>
      </c>
      <c r="K481" s="108" t="b">
        <v>0</v>
      </c>
      <c r="L481" s="90"/>
    </row>
    <row r="482" ht="15.75" customHeight="1">
      <c r="A482" s="87"/>
      <c r="B482" s="107">
        <v>91501.0</v>
      </c>
      <c r="C482" s="112" t="b">
        <v>1</v>
      </c>
      <c r="D482" s="109">
        <v>1.0</v>
      </c>
      <c r="E482" s="110">
        <v>1.0</v>
      </c>
      <c r="F482" s="108" t="b">
        <v>1</v>
      </c>
      <c r="G482" s="108" t="b">
        <v>0</v>
      </c>
      <c r="H482" s="108" t="b">
        <v>1</v>
      </c>
      <c r="I482" s="108" t="b">
        <v>0</v>
      </c>
      <c r="J482" s="108" t="b">
        <v>0</v>
      </c>
      <c r="K482" s="108" t="b">
        <v>0</v>
      </c>
      <c r="L482" s="90"/>
    </row>
    <row r="483" ht="15.75" customHeight="1">
      <c r="A483" s="87"/>
      <c r="B483" s="107">
        <v>91502.0</v>
      </c>
      <c r="C483" s="108" t="b">
        <v>1</v>
      </c>
      <c r="D483" s="111">
        <v>1.0</v>
      </c>
      <c r="E483" s="110">
        <v>1.0</v>
      </c>
      <c r="F483" s="108" t="b">
        <v>1</v>
      </c>
      <c r="G483" s="108" t="b">
        <v>0</v>
      </c>
      <c r="H483" s="108" t="b">
        <v>1</v>
      </c>
      <c r="I483" s="108" t="b">
        <v>0</v>
      </c>
      <c r="J483" s="108" t="b">
        <v>0</v>
      </c>
      <c r="K483" s="108" t="b">
        <v>0</v>
      </c>
      <c r="L483" s="90"/>
    </row>
    <row r="484" ht="15.75" customHeight="1">
      <c r="A484" s="87"/>
      <c r="B484" s="107">
        <v>91503.0</v>
      </c>
      <c r="C484" s="112" t="b">
        <v>1</v>
      </c>
      <c r="D484" s="109">
        <v>1.0</v>
      </c>
      <c r="E484" s="110">
        <v>0.0</v>
      </c>
      <c r="F484" s="108" t="b">
        <v>1</v>
      </c>
      <c r="G484" s="108" t="b">
        <v>0</v>
      </c>
      <c r="H484" s="108" t="b">
        <v>0</v>
      </c>
      <c r="I484" s="108" t="b">
        <v>0</v>
      </c>
      <c r="J484" s="108" t="b">
        <v>0</v>
      </c>
      <c r="K484" s="108" t="b">
        <v>0</v>
      </c>
      <c r="L484" s="90"/>
    </row>
    <row r="485" ht="15.75" customHeight="1">
      <c r="A485" s="87"/>
      <c r="B485" s="107">
        <v>91504.0</v>
      </c>
      <c r="C485" s="108" t="b">
        <v>1</v>
      </c>
      <c r="D485" s="111">
        <v>1.0</v>
      </c>
      <c r="E485" s="110">
        <v>0.0</v>
      </c>
      <c r="F485" s="108" t="b">
        <v>1</v>
      </c>
      <c r="G485" s="108" t="b">
        <v>0</v>
      </c>
      <c r="H485" s="108" t="b">
        <v>1</v>
      </c>
      <c r="I485" s="108" t="b">
        <v>0</v>
      </c>
      <c r="J485" s="108" t="b">
        <v>0</v>
      </c>
      <c r="K485" s="108" t="b">
        <v>0</v>
      </c>
      <c r="L485" s="90"/>
    </row>
    <row r="486" ht="15.75" customHeight="1">
      <c r="A486" s="87"/>
      <c r="B486" s="107">
        <v>91505.0</v>
      </c>
      <c r="C486" s="112" t="b">
        <v>1</v>
      </c>
      <c r="D486" s="109">
        <v>1.0</v>
      </c>
      <c r="E486" s="110">
        <v>0.0</v>
      </c>
      <c r="F486" s="108" t="b">
        <v>1</v>
      </c>
      <c r="G486" s="108" t="b">
        <v>0</v>
      </c>
      <c r="H486" s="108" t="b">
        <v>1</v>
      </c>
      <c r="I486" s="108" t="b">
        <v>0</v>
      </c>
      <c r="J486" s="108" t="b">
        <v>0</v>
      </c>
      <c r="K486" s="108" t="b">
        <v>0</v>
      </c>
      <c r="L486" s="90"/>
    </row>
    <row r="487" ht="15.75" customHeight="1">
      <c r="A487" s="87"/>
      <c r="B487" s="107">
        <v>91506.0</v>
      </c>
      <c r="C487" s="112" t="b">
        <v>1</v>
      </c>
      <c r="D487" s="109">
        <v>1.0</v>
      </c>
      <c r="E487" s="110">
        <v>0.0</v>
      </c>
      <c r="F487" s="108" t="b">
        <v>1</v>
      </c>
      <c r="G487" s="108" t="b">
        <v>0</v>
      </c>
      <c r="H487" s="108" t="b">
        <v>1</v>
      </c>
      <c r="I487" s="108" t="b">
        <v>0</v>
      </c>
      <c r="J487" s="108" t="b">
        <v>0</v>
      </c>
      <c r="K487" s="108" t="b">
        <v>0</v>
      </c>
      <c r="L487" s="90"/>
    </row>
    <row r="488" ht="15.75" customHeight="1">
      <c r="A488" s="87"/>
      <c r="B488" s="107">
        <v>91507.0</v>
      </c>
      <c r="C488" s="112" t="b">
        <v>0</v>
      </c>
      <c r="D488" s="109">
        <v>1.0</v>
      </c>
      <c r="E488" s="110">
        <v>0.0</v>
      </c>
      <c r="F488" s="108" t="b">
        <v>0</v>
      </c>
      <c r="G488" s="108" t="b">
        <v>0</v>
      </c>
      <c r="H488" s="108" t="b">
        <v>0</v>
      </c>
      <c r="I488" s="108" t="b">
        <v>0</v>
      </c>
      <c r="J488" s="108" t="b">
        <v>0</v>
      </c>
      <c r="K488" s="108" t="b">
        <v>0</v>
      </c>
      <c r="L488" s="90"/>
    </row>
    <row r="489" ht="15.75" customHeight="1">
      <c r="A489" s="87"/>
      <c r="B489" s="107">
        <v>91508.0</v>
      </c>
      <c r="C489" s="112" t="b">
        <v>1</v>
      </c>
      <c r="D489" s="109">
        <v>1.0</v>
      </c>
      <c r="E489" s="110">
        <v>0.0</v>
      </c>
      <c r="F489" s="108" t="b">
        <v>1</v>
      </c>
      <c r="G489" s="108" t="b">
        <v>0</v>
      </c>
      <c r="H489" s="108" t="b">
        <v>0</v>
      </c>
      <c r="I489" s="108" t="b">
        <v>0</v>
      </c>
      <c r="J489" s="108" t="b">
        <v>0</v>
      </c>
      <c r="K489" s="108" t="b">
        <v>0</v>
      </c>
      <c r="L489" s="90"/>
    </row>
    <row r="490" ht="15.75" customHeight="1">
      <c r="A490" s="87"/>
      <c r="B490" s="107">
        <v>91510.0</v>
      </c>
      <c r="C490" s="112" t="b">
        <v>0</v>
      </c>
      <c r="D490" s="109">
        <v>1.0</v>
      </c>
      <c r="E490" s="110">
        <v>0.0</v>
      </c>
      <c r="F490" s="108" t="b">
        <v>0</v>
      </c>
      <c r="G490" s="108" t="b">
        <v>0</v>
      </c>
      <c r="H490" s="108" t="b">
        <v>0</v>
      </c>
      <c r="I490" s="108" t="b">
        <v>0</v>
      </c>
      <c r="J490" s="108" t="b">
        <v>0</v>
      </c>
      <c r="K490" s="108" t="b">
        <v>0</v>
      </c>
      <c r="L490" s="90"/>
    </row>
    <row r="491" ht="15.75" customHeight="1">
      <c r="A491" s="87"/>
      <c r="B491" s="107">
        <v>91521.0</v>
      </c>
      <c r="C491" s="112" t="b">
        <v>0</v>
      </c>
      <c r="D491" s="109">
        <v>1.0</v>
      </c>
      <c r="E491" s="110">
        <v>0.0</v>
      </c>
      <c r="F491" s="108" t="b">
        <v>0</v>
      </c>
      <c r="G491" s="108" t="b">
        <v>0</v>
      </c>
      <c r="H491" s="108" t="b">
        <v>1</v>
      </c>
      <c r="I491" s="108" t="b">
        <v>0</v>
      </c>
      <c r="J491" s="108" t="b">
        <v>0</v>
      </c>
      <c r="K491" s="108" t="b">
        <v>0</v>
      </c>
      <c r="L491" s="90"/>
    </row>
    <row r="492" ht="15.75" customHeight="1">
      <c r="A492" s="87"/>
      <c r="B492" s="107">
        <v>91522.0</v>
      </c>
      <c r="C492" s="108" t="b">
        <v>0</v>
      </c>
      <c r="D492" s="111">
        <v>1.0</v>
      </c>
      <c r="E492" s="110">
        <v>0.0</v>
      </c>
      <c r="F492" s="108" t="b">
        <v>0</v>
      </c>
      <c r="G492" s="108" t="b">
        <v>0</v>
      </c>
      <c r="H492" s="108" t="b">
        <v>1</v>
      </c>
      <c r="I492" s="108" t="b">
        <v>0</v>
      </c>
      <c r="J492" s="108" t="b">
        <v>0</v>
      </c>
      <c r="K492" s="108" t="b">
        <v>0</v>
      </c>
      <c r="L492" s="90"/>
    </row>
    <row r="493" ht="15.75" customHeight="1">
      <c r="A493" s="87"/>
      <c r="B493" s="107">
        <v>91523.0</v>
      </c>
      <c r="C493" s="112" t="b">
        <v>0</v>
      </c>
      <c r="D493" s="109">
        <v>1.0</v>
      </c>
      <c r="E493" s="110">
        <v>0.0</v>
      </c>
      <c r="F493" s="108" t="b">
        <v>0</v>
      </c>
      <c r="G493" s="108" t="b">
        <v>0</v>
      </c>
      <c r="H493" s="108" t="b">
        <v>1</v>
      </c>
      <c r="I493" s="108" t="b">
        <v>0</v>
      </c>
      <c r="J493" s="108" t="b">
        <v>0</v>
      </c>
      <c r="K493" s="108" t="b">
        <v>0</v>
      </c>
      <c r="L493" s="90"/>
    </row>
    <row r="494" ht="15.75" customHeight="1">
      <c r="A494" s="87"/>
      <c r="B494" s="107">
        <v>91526.0</v>
      </c>
      <c r="C494" s="112" t="b">
        <v>0</v>
      </c>
      <c r="D494" s="109">
        <v>1.0</v>
      </c>
      <c r="E494" s="110">
        <v>0.0</v>
      </c>
      <c r="F494" s="108" t="b">
        <v>0</v>
      </c>
      <c r="G494" s="108" t="b">
        <v>0</v>
      </c>
      <c r="H494" s="108" t="b">
        <v>0</v>
      </c>
      <c r="I494" s="108" t="b">
        <v>0</v>
      </c>
      <c r="J494" s="108" t="b">
        <v>0</v>
      </c>
      <c r="K494" s="108" t="b">
        <v>0</v>
      </c>
      <c r="L494" s="90"/>
    </row>
    <row r="495" ht="15.75" customHeight="1">
      <c r="A495" s="87"/>
      <c r="B495" s="107">
        <v>91601.0</v>
      </c>
      <c r="C495" s="108" t="b">
        <v>1</v>
      </c>
      <c r="D495" s="111">
        <v>1.0</v>
      </c>
      <c r="E495" s="110">
        <v>0.0</v>
      </c>
      <c r="F495" s="108" t="b">
        <v>1</v>
      </c>
      <c r="G495" s="108" t="b">
        <v>0</v>
      </c>
      <c r="H495" s="108" t="b">
        <v>1</v>
      </c>
      <c r="I495" s="108" t="b">
        <v>0</v>
      </c>
      <c r="J495" s="108" t="b">
        <v>0</v>
      </c>
      <c r="K495" s="108" t="b">
        <v>0</v>
      </c>
      <c r="L495" s="90"/>
    </row>
    <row r="496" ht="15.75" customHeight="1">
      <c r="A496" s="87"/>
      <c r="B496" s="107">
        <v>91602.0</v>
      </c>
      <c r="C496" s="108" t="b">
        <v>1</v>
      </c>
      <c r="D496" s="111">
        <v>1.0</v>
      </c>
      <c r="E496" s="110">
        <v>0.0</v>
      </c>
      <c r="F496" s="108" t="b">
        <v>1</v>
      </c>
      <c r="G496" s="108" t="b">
        <v>1</v>
      </c>
      <c r="H496" s="108" t="b">
        <v>1</v>
      </c>
      <c r="I496" s="108" t="b">
        <v>0</v>
      </c>
      <c r="J496" s="108" t="b">
        <v>0</v>
      </c>
      <c r="K496" s="108" t="b">
        <v>0</v>
      </c>
      <c r="L496" s="90"/>
    </row>
    <row r="497" ht="15.75" customHeight="1">
      <c r="A497" s="87"/>
      <c r="B497" s="107">
        <v>91603.0</v>
      </c>
      <c r="C497" s="108" t="b">
        <v>1</v>
      </c>
      <c r="D497" s="111">
        <v>1.0</v>
      </c>
      <c r="E497" s="110">
        <v>0.0</v>
      </c>
      <c r="F497" s="108" t="b">
        <v>1</v>
      </c>
      <c r="G497" s="108" t="b">
        <v>0</v>
      </c>
      <c r="H497" s="108" t="b">
        <v>0</v>
      </c>
      <c r="I497" s="108" t="b">
        <v>0</v>
      </c>
      <c r="J497" s="108" t="b">
        <v>0</v>
      </c>
      <c r="K497" s="108" t="b">
        <v>0</v>
      </c>
      <c r="L497" s="90"/>
    </row>
    <row r="498" ht="15.75" customHeight="1">
      <c r="A498" s="87"/>
      <c r="B498" s="107">
        <v>91604.0</v>
      </c>
      <c r="C498" s="112" t="b">
        <v>1</v>
      </c>
      <c r="D498" s="109">
        <v>1.0</v>
      </c>
      <c r="E498" s="110">
        <v>0.0</v>
      </c>
      <c r="F498" s="108" t="b">
        <v>1</v>
      </c>
      <c r="G498" s="108" t="b">
        <v>0</v>
      </c>
      <c r="H498" s="108" t="b">
        <v>1</v>
      </c>
      <c r="I498" s="108" t="b">
        <v>0</v>
      </c>
      <c r="J498" s="108" t="b">
        <v>0</v>
      </c>
      <c r="K498" s="108" t="b">
        <v>0</v>
      </c>
      <c r="L498" s="90"/>
    </row>
    <row r="499" ht="15.75" customHeight="1">
      <c r="A499" s="87"/>
      <c r="B499" s="107">
        <v>91605.0</v>
      </c>
      <c r="C499" s="108" t="b">
        <v>1</v>
      </c>
      <c r="D499" s="111">
        <v>1.0</v>
      </c>
      <c r="E499" s="110">
        <v>1.0</v>
      </c>
      <c r="F499" s="108" t="b">
        <v>1</v>
      </c>
      <c r="G499" s="108" t="b">
        <v>0</v>
      </c>
      <c r="H499" s="108" t="b">
        <v>1</v>
      </c>
      <c r="I499" s="108" t="b">
        <v>0</v>
      </c>
      <c r="J499" s="108" t="b">
        <v>0</v>
      </c>
      <c r="K499" s="108" t="b">
        <v>0</v>
      </c>
      <c r="L499" s="90"/>
    </row>
    <row r="500" ht="15.75" customHeight="1">
      <c r="A500" s="87"/>
      <c r="B500" s="107">
        <v>91606.0</v>
      </c>
      <c r="C500" s="112" t="b">
        <v>1</v>
      </c>
      <c r="D500" s="109">
        <v>1.0</v>
      </c>
      <c r="E500" s="110">
        <v>1.0</v>
      </c>
      <c r="F500" s="108" t="b">
        <v>1</v>
      </c>
      <c r="G500" s="108" t="b">
        <v>0</v>
      </c>
      <c r="H500" s="108" t="b">
        <v>1</v>
      </c>
      <c r="I500" s="108" t="b">
        <v>0</v>
      </c>
      <c r="J500" s="108" t="b">
        <v>0</v>
      </c>
      <c r="K500" s="108" t="b">
        <v>0</v>
      </c>
      <c r="L500" s="90"/>
    </row>
    <row r="501" ht="15.75" customHeight="1">
      <c r="A501" s="87"/>
      <c r="B501" s="107">
        <v>91607.0</v>
      </c>
      <c r="C501" s="108" t="b">
        <v>1</v>
      </c>
      <c r="D501" s="111">
        <v>1.0</v>
      </c>
      <c r="E501" s="110">
        <v>1.0</v>
      </c>
      <c r="F501" s="108" t="b">
        <v>1</v>
      </c>
      <c r="G501" s="108" t="b">
        <v>0</v>
      </c>
      <c r="H501" s="108" t="b">
        <v>1</v>
      </c>
      <c r="I501" s="108" t="b">
        <v>0</v>
      </c>
      <c r="J501" s="108" t="b">
        <v>0</v>
      </c>
      <c r="K501" s="108" t="b">
        <v>0</v>
      </c>
      <c r="L501" s="90"/>
    </row>
    <row r="502" ht="15.75" customHeight="1">
      <c r="A502" s="87"/>
      <c r="B502" s="107">
        <v>91608.0</v>
      </c>
      <c r="C502" s="112" t="b">
        <v>1</v>
      </c>
      <c r="D502" s="116"/>
      <c r="E502" s="110">
        <v>0.0</v>
      </c>
      <c r="F502" s="108" t="b">
        <v>1</v>
      </c>
      <c r="G502" s="108" t="b">
        <v>1</v>
      </c>
      <c r="H502" s="108" t="b">
        <v>1</v>
      </c>
      <c r="I502" s="108" t="b">
        <v>0</v>
      </c>
      <c r="J502" s="108" t="b">
        <v>0</v>
      </c>
      <c r="K502" s="108" t="b">
        <v>0</v>
      </c>
      <c r="L502" s="90"/>
    </row>
    <row r="503" ht="15.75" customHeight="1">
      <c r="A503" s="87"/>
      <c r="B503" s="107">
        <v>91609.0</v>
      </c>
      <c r="C503" s="112" t="b">
        <v>1</v>
      </c>
      <c r="D503" s="109">
        <v>1.0</v>
      </c>
      <c r="E503" s="110">
        <v>0.0</v>
      </c>
      <c r="F503" s="108" t="b">
        <v>1</v>
      </c>
      <c r="G503" s="108" t="b">
        <v>0</v>
      </c>
      <c r="H503" s="108" t="b">
        <v>0</v>
      </c>
      <c r="I503" s="108" t="b">
        <v>0</v>
      </c>
      <c r="J503" s="108" t="b">
        <v>0</v>
      </c>
      <c r="K503" s="108" t="b">
        <v>0</v>
      </c>
      <c r="L503" s="90"/>
    </row>
    <row r="504" ht="15.75" customHeight="1">
      <c r="A504" s="87"/>
      <c r="B504" s="107">
        <v>91610.0</v>
      </c>
      <c r="C504" s="112" t="b">
        <v>0</v>
      </c>
      <c r="D504" s="109">
        <v>1.0</v>
      </c>
      <c r="E504" s="110">
        <v>0.0</v>
      </c>
      <c r="F504" s="108" t="b">
        <v>0</v>
      </c>
      <c r="G504" s="108" t="b">
        <v>0</v>
      </c>
      <c r="H504" s="108" t="b">
        <v>0</v>
      </c>
      <c r="I504" s="108" t="b">
        <v>0</v>
      </c>
      <c r="J504" s="108" t="b">
        <v>0</v>
      </c>
      <c r="K504" s="108" t="b">
        <v>0</v>
      </c>
      <c r="L504" s="90"/>
    </row>
    <row r="505" ht="15.75" customHeight="1">
      <c r="A505" s="87"/>
      <c r="B505" s="107">
        <v>91611.0</v>
      </c>
      <c r="C505" s="108" t="b">
        <v>1</v>
      </c>
      <c r="D505" s="111">
        <v>1.0</v>
      </c>
      <c r="E505" s="110">
        <v>0.0</v>
      </c>
      <c r="F505" s="108" t="b">
        <v>1</v>
      </c>
      <c r="G505" s="108" t="b">
        <v>0</v>
      </c>
      <c r="H505" s="108" t="b">
        <v>0</v>
      </c>
      <c r="I505" s="108" t="b">
        <v>0</v>
      </c>
      <c r="J505" s="108" t="b">
        <v>0</v>
      </c>
      <c r="K505" s="108" t="b">
        <v>0</v>
      </c>
      <c r="L505" s="90"/>
    </row>
    <row r="506" ht="15.75" customHeight="1">
      <c r="A506" s="87"/>
      <c r="B506" s="107">
        <v>91612.0</v>
      </c>
      <c r="C506" s="108" t="b">
        <v>1</v>
      </c>
      <c r="D506" s="109">
        <v>1.0</v>
      </c>
      <c r="E506" s="110">
        <v>0.0</v>
      </c>
      <c r="F506" s="108" t="b">
        <v>1</v>
      </c>
      <c r="G506" s="108" t="b">
        <v>0</v>
      </c>
      <c r="H506" s="108" t="b">
        <v>1</v>
      </c>
      <c r="I506" s="108" t="b">
        <v>0</v>
      </c>
      <c r="J506" s="108" t="b">
        <v>0</v>
      </c>
      <c r="K506" s="108" t="b">
        <v>0</v>
      </c>
      <c r="L506" s="90"/>
    </row>
    <row r="507" ht="15.75" customHeight="1">
      <c r="A507" s="87"/>
      <c r="B507" s="107">
        <v>91613.0</v>
      </c>
      <c r="C507" s="112" t="b">
        <v>0</v>
      </c>
      <c r="D507" s="116"/>
      <c r="E507" s="110">
        <v>0.0</v>
      </c>
      <c r="F507" s="108" t="b">
        <v>0</v>
      </c>
      <c r="G507" s="108" t="b">
        <v>0</v>
      </c>
      <c r="H507" s="108" t="b">
        <v>0</v>
      </c>
      <c r="I507" s="108" t="b">
        <v>0</v>
      </c>
      <c r="J507" s="108" t="b">
        <v>0</v>
      </c>
      <c r="K507" s="108" t="b">
        <v>0</v>
      </c>
      <c r="L507" s="90"/>
    </row>
    <row r="508" ht="15.75" customHeight="1">
      <c r="A508" s="87"/>
      <c r="B508" s="107">
        <v>91614.0</v>
      </c>
      <c r="C508" s="112" t="b">
        <v>0</v>
      </c>
      <c r="D508" s="109">
        <v>1.0</v>
      </c>
      <c r="E508" s="110">
        <v>0.0</v>
      </c>
      <c r="F508" s="108" t="b">
        <v>0</v>
      </c>
      <c r="G508" s="108" t="b">
        <v>0</v>
      </c>
      <c r="H508" s="108" t="b">
        <v>0</v>
      </c>
      <c r="I508" s="108" t="b">
        <v>0</v>
      </c>
      <c r="J508" s="108" t="b">
        <v>0</v>
      </c>
      <c r="K508" s="108" t="b">
        <v>0</v>
      </c>
      <c r="L508" s="90"/>
    </row>
    <row r="509" ht="15.75" customHeight="1">
      <c r="A509" s="87"/>
      <c r="B509" s="107">
        <v>91615.0</v>
      </c>
      <c r="C509" s="112" t="b">
        <v>1</v>
      </c>
      <c r="D509" s="109">
        <v>1.0</v>
      </c>
      <c r="E509" s="110">
        <v>0.0</v>
      </c>
      <c r="F509" s="108" t="b">
        <v>1</v>
      </c>
      <c r="G509" s="108" t="b">
        <v>0</v>
      </c>
      <c r="H509" s="108" t="b">
        <v>0</v>
      </c>
      <c r="I509" s="108" t="b">
        <v>0</v>
      </c>
      <c r="J509" s="108" t="b">
        <v>0</v>
      </c>
      <c r="K509" s="108" t="b">
        <v>0</v>
      </c>
      <c r="L509" s="90"/>
    </row>
    <row r="510" ht="15.75" customHeight="1">
      <c r="A510" s="87"/>
      <c r="B510" s="107">
        <v>91616.0</v>
      </c>
      <c r="C510" s="112" t="b">
        <v>0</v>
      </c>
      <c r="D510" s="109">
        <v>1.0</v>
      </c>
      <c r="E510" s="110">
        <v>0.0</v>
      </c>
      <c r="F510" s="108" t="b">
        <v>0</v>
      </c>
      <c r="G510" s="108" t="b">
        <v>0</v>
      </c>
      <c r="H510" s="108" t="b">
        <v>0</v>
      </c>
      <c r="I510" s="108" t="b">
        <v>0</v>
      </c>
      <c r="J510" s="108" t="b">
        <v>0</v>
      </c>
      <c r="K510" s="108" t="b">
        <v>0</v>
      </c>
      <c r="L510" s="90"/>
    </row>
    <row r="511" ht="15.75" customHeight="1">
      <c r="A511" s="87"/>
      <c r="B511" s="107">
        <v>91617.0</v>
      </c>
      <c r="C511" s="108" t="b">
        <v>0</v>
      </c>
      <c r="D511" s="109">
        <v>1.0</v>
      </c>
      <c r="E511" s="110">
        <v>0.0</v>
      </c>
      <c r="F511" s="108" t="b">
        <v>0</v>
      </c>
      <c r="G511" s="108" t="b">
        <v>0</v>
      </c>
      <c r="H511" s="108" t="b">
        <v>0</v>
      </c>
      <c r="I511" s="108" t="b">
        <v>0</v>
      </c>
      <c r="J511" s="108" t="b">
        <v>0</v>
      </c>
      <c r="K511" s="108" t="b">
        <v>0</v>
      </c>
      <c r="L511" s="90"/>
    </row>
    <row r="512" ht="15.75" customHeight="1">
      <c r="A512" s="87"/>
      <c r="B512" s="107">
        <v>91618.0</v>
      </c>
      <c r="C512" s="112" t="b">
        <v>0</v>
      </c>
      <c r="D512" s="109">
        <v>1.0</v>
      </c>
      <c r="E512" s="110">
        <v>0.0</v>
      </c>
      <c r="F512" s="108" t="b">
        <v>0</v>
      </c>
      <c r="G512" s="108" t="b">
        <v>0</v>
      </c>
      <c r="H512" s="108" t="b">
        <v>0</v>
      </c>
      <c r="I512" s="108" t="b">
        <v>0</v>
      </c>
      <c r="J512" s="108" t="b">
        <v>0</v>
      </c>
      <c r="K512" s="108" t="b">
        <v>0</v>
      </c>
      <c r="L512" s="90"/>
    </row>
    <row r="513" ht="15.75" customHeight="1">
      <c r="A513" s="87"/>
      <c r="B513" s="107">
        <v>91701.0</v>
      </c>
      <c r="C513" s="112" t="b">
        <v>0</v>
      </c>
      <c r="D513" s="109">
        <v>2.0</v>
      </c>
      <c r="E513" s="110">
        <v>0.0</v>
      </c>
      <c r="F513" s="108" t="b">
        <v>1</v>
      </c>
      <c r="G513" s="108" t="b">
        <v>1</v>
      </c>
      <c r="H513" s="108" t="b">
        <v>1</v>
      </c>
      <c r="I513" s="108" t="b">
        <v>0</v>
      </c>
      <c r="J513" s="108" t="b">
        <v>0</v>
      </c>
      <c r="K513" s="108" t="b">
        <v>0</v>
      </c>
      <c r="L513" s="90"/>
    </row>
    <row r="514" ht="15.75" customHeight="1">
      <c r="A514" s="87"/>
      <c r="B514" s="107">
        <v>91702.0</v>
      </c>
      <c r="C514" s="112" t="b">
        <v>1</v>
      </c>
      <c r="D514" s="109">
        <v>2.0</v>
      </c>
      <c r="E514" s="110">
        <v>0.0</v>
      </c>
      <c r="F514" s="108" t="b">
        <v>1</v>
      </c>
      <c r="G514" s="108" t="b">
        <v>1</v>
      </c>
      <c r="H514" s="108" t="b">
        <v>1</v>
      </c>
      <c r="I514" s="108" t="b">
        <v>0</v>
      </c>
      <c r="J514" s="108" t="b">
        <v>0</v>
      </c>
      <c r="K514" s="108" t="b">
        <v>0</v>
      </c>
      <c r="L514" s="90"/>
    </row>
    <row r="515" ht="15.75" customHeight="1">
      <c r="A515" s="87"/>
      <c r="B515" s="107">
        <v>91706.0</v>
      </c>
      <c r="C515" s="112" t="b">
        <v>1</v>
      </c>
      <c r="D515" s="109">
        <v>1.0</v>
      </c>
      <c r="E515" s="110">
        <v>0.0</v>
      </c>
      <c r="F515" s="108" t="b">
        <v>1</v>
      </c>
      <c r="G515" s="108" t="b">
        <v>1</v>
      </c>
      <c r="H515" s="108" t="b">
        <v>1</v>
      </c>
      <c r="I515" s="108" t="b">
        <v>0</v>
      </c>
      <c r="J515" s="108" t="b">
        <v>0</v>
      </c>
      <c r="K515" s="108" t="b">
        <v>0</v>
      </c>
      <c r="L515" s="90"/>
    </row>
    <row r="516" ht="15.75" customHeight="1">
      <c r="A516" s="87"/>
      <c r="B516" s="107">
        <v>91707.0</v>
      </c>
      <c r="C516" s="112" t="b">
        <v>0</v>
      </c>
      <c r="D516" s="116"/>
      <c r="E516" s="110">
        <v>0.0</v>
      </c>
      <c r="F516" s="108" t="b">
        <v>0</v>
      </c>
      <c r="G516" s="108" t="b">
        <v>0</v>
      </c>
      <c r="H516" s="108" t="b">
        <v>0</v>
      </c>
      <c r="I516" s="108" t="b">
        <v>0</v>
      </c>
      <c r="J516" s="108" t="b">
        <v>0</v>
      </c>
      <c r="K516" s="108" t="b">
        <v>0</v>
      </c>
      <c r="L516" s="90"/>
    </row>
    <row r="517" ht="15.75" customHeight="1">
      <c r="A517" s="87"/>
      <c r="B517" s="107">
        <v>91708.0</v>
      </c>
      <c r="C517" s="112" t="b">
        <v>1</v>
      </c>
      <c r="D517" s="109">
        <v>1.0</v>
      </c>
      <c r="E517" s="110">
        <v>0.0</v>
      </c>
      <c r="F517" s="108" t="b">
        <v>1</v>
      </c>
      <c r="G517" s="108" t="b">
        <v>1</v>
      </c>
      <c r="H517" s="108" t="b">
        <v>1</v>
      </c>
      <c r="I517" s="108" t="b">
        <v>0</v>
      </c>
      <c r="J517" s="108" t="b">
        <v>0</v>
      </c>
      <c r="K517" s="108" t="b">
        <v>0</v>
      </c>
      <c r="L517" s="90"/>
    </row>
    <row r="518" ht="15.75" customHeight="1">
      <c r="A518" s="87"/>
      <c r="B518" s="107">
        <v>91709.0</v>
      </c>
      <c r="C518" s="112" t="b">
        <v>0</v>
      </c>
      <c r="D518" s="109">
        <v>1.0</v>
      </c>
      <c r="E518" s="110">
        <v>0.0</v>
      </c>
      <c r="F518" s="108" t="b">
        <v>0</v>
      </c>
      <c r="G518" s="108" t="b">
        <v>1</v>
      </c>
      <c r="H518" s="108" t="b">
        <v>1</v>
      </c>
      <c r="I518" s="108" t="b">
        <v>0</v>
      </c>
      <c r="J518" s="108" t="b">
        <v>0</v>
      </c>
      <c r="K518" s="108" t="b">
        <v>0</v>
      </c>
      <c r="L518" s="90"/>
    </row>
    <row r="519" ht="15.75" customHeight="1">
      <c r="A519" s="87"/>
      <c r="B519" s="107">
        <v>91710.0</v>
      </c>
      <c r="C519" s="108" t="b">
        <v>1</v>
      </c>
      <c r="D519" s="111">
        <v>1.0</v>
      </c>
      <c r="E519" s="110">
        <v>0.0</v>
      </c>
      <c r="F519" s="108" t="b">
        <v>1</v>
      </c>
      <c r="G519" s="108" t="b">
        <v>1</v>
      </c>
      <c r="H519" s="108" t="b">
        <v>1</v>
      </c>
      <c r="I519" s="108" t="b">
        <v>0</v>
      </c>
      <c r="J519" s="108" t="b">
        <v>0</v>
      </c>
      <c r="K519" s="108" t="b">
        <v>0</v>
      </c>
      <c r="L519" s="90"/>
    </row>
    <row r="520" ht="15.75" customHeight="1">
      <c r="A520" s="87"/>
      <c r="B520" s="107">
        <v>91711.0</v>
      </c>
      <c r="C520" s="112" t="b">
        <v>1</v>
      </c>
      <c r="D520" s="109">
        <v>1.0</v>
      </c>
      <c r="E520" s="110">
        <v>0.0</v>
      </c>
      <c r="F520" s="108" t="b">
        <v>1</v>
      </c>
      <c r="G520" s="108" t="b">
        <v>1</v>
      </c>
      <c r="H520" s="108" t="b">
        <v>1</v>
      </c>
      <c r="I520" s="108" t="b">
        <v>0</v>
      </c>
      <c r="J520" s="108" t="b">
        <v>0</v>
      </c>
      <c r="K520" s="108" t="b">
        <v>0</v>
      </c>
      <c r="L520" s="90"/>
    </row>
    <row r="521" ht="15.75" customHeight="1">
      <c r="A521" s="87"/>
      <c r="B521" s="107">
        <v>91714.0</v>
      </c>
      <c r="C521" s="112" t="b">
        <v>0</v>
      </c>
      <c r="D521" s="109">
        <v>1.0</v>
      </c>
      <c r="E521" s="110">
        <v>0.0</v>
      </c>
      <c r="F521" s="108" t="b">
        <v>0</v>
      </c>
      <c r="G521" s="108" t="b">
        <v>0</v>
      </c>
      <c r="H521" s="108" t="b">
        <v>0</v>
      </c>
      <c r="I521" s="108" t="b">
        <v>0</v>
      </c>
      <c r="J521" s="108" t="b">
        <v>0</v>
      </c>
      <c r="K521" s="108" t="b">
        <v>0</v>
      </c>
      <c r="L521" s="90"/>
    </row>
    <row r="522" ht="15.75" customHeight="1">
      <c r="A522" s="87"/>
      <c r="B522" s="107">
        <v>91715.0</v>
      </c>
      <c r="C522" s="108" t="b">
        <v>1</v>
      </c>
      <c r="D522" s="111">
        <v>1.0</v>
      </c>
      <c r="E522" s="110">
        <v>0.0</v>
      </c>
      <c r="F522" s="108" t="b">
        <v>1</v>
      </c>
      <c r="G522" s="108" t="b">
        <v>1</v>
      </c>
      <c r="H522" s="108" t="b">
        <v>1</v>
      </c>
      <c r="I522" s="108" t="b">
        <v>0</v>
      </c>
      <c r="J522" s="108" t="b">
        <v>0</v>
      </c>
      <c r="K522" s="108" t="b">
        <v>0</v>
      </c>
      <c r="L522" s="90"/>
    </row>
    <row r="523" ht="15.75" customHeight="1">
      <c r="A523" s="87"/>
      <c r="B523" s="107">
        <v>91716.0</v>
      </c>
      <c r="C523" s="108" t="b">
        <v>0</v>
      </c>
      <c r="D523" s="111">
        <v>1.0</v>
      </c>
      <c r="E523" s="110">
        <v>0.0</v>
      </c>
      <c r="F523" s="108" t="b">
        <v>0</v>
      </c>
      <c r="G523" s="108" t="b">
        <v>0</v>
      </c>
      <c r="H523" s="108" t="b">
        <v>0</v>
      </c>
      <c r="I523" s="108" t="b">
        <v>0</v>
      </c>
      <c r="J523" s="108" t="b">
        <v>0</v>
      </c>
      <c r="K523" s="108" t="b">
        <v>0</v>
      </c>
      <c r="L523" s="90"/>
    </row>
    <row r="524" ht="15.75" customHeight="1">
      <c r="A524" s="87"/>
      <c r="B524" s="107">
        <v>91718.0</v>
      </c>
      <c r="C524" s="108" t="b">
        <v>0</v>
      </c>
      <c r="D524" s="115"/>
      <c r="E524" s="110">
        <v>0.0</v>
      </c>
      <c r="F524" s="108" t="b">
        <v>0</v>
      </c>
      <c r="G524" s="108" t="b">
        <v>1</v>
      </c>
      <c r="H524" s="108" t="b">
        <v>0</v>
      </c>
      <c r="I524" s="108" t="b">
        <v>0</v>
      </c>
      <c r="J524" s="108" t="b">
        <v>0</v>
      </c>
      <c r="K524" s="108" t="b">
        <v>0</v>
      </c>
      <c r="L524" s="90"/>
    </row>
    <row r="525" ht="15.75" customHeight="1">
      <c r="A525" s="87"/>
      <c r="B525" s="107">
        <v>91720.0</v>
      </c>
      <c r="C525" s="112" t="b">
        <v>0</v>
      </c>
      <c r="D525" s="116"/>
      <c r="E525" s="110">
        <v>0.0</v>
      </c>
      <c r="F525" s="108" t="b">
        <v>0</v>
      </c>
      <c r="G525" s="108" t="b">
        <v>1</v>
      </c>
      <c r="H525" s="108" t="b">
        <v>0</v>
      </c>
      <c r="I525" s="108" t="b">
        <v>0</v>
      </c>
      <c r="J525" s="108" t="b">
        <v>0</v>
      </c>
      <c r="K525" s="108" t="b">
        <v>0</v>
      </c>
      <c r="L525" s="90"/>
    </row>
    <row r="526" ht="15.75" customHeight="1">
      <c r="A526" s="87"/>
      <c r="B526" s="107">
        <v>91722.0</v>
      </c>
      <c r="C526" s="108" t="b">
        <v>1</v>
      </c>
      <c r="D526" s="111">
        <v>1.0</v>
      </c>
      <c r="E526" s="110">
        <v>0.0</v>
      </c>
      <c r="F526" s="108" t="b">
        <v>1</v>
      </c>
      <c r="G526" s="108" t="b">
        <v>1</v>
      </c>
      <c r="H526" s="108" t="b">
        <v>1</v>
      </c>
      <c r="I526" s="108" t="b">
        <v>0</v>
      </c>
      <c r="J526" s="108" t="b">
        <v>0</v>
      </c>
      <c r="K526" s="108" t="b">
        <v>0</v>
      </c>
      <c r="L526" s="90"/>
    </row>
    <row r="527" ht="15.75" customHeight="1">
      <c r="A527" s="87"/>
      <c r="B527" s="107">
        <v>91723.0</v>
      </c>
      <c r="C527" s="108" t="b">
        <v>1</v>
      </c>
      <c r="D527" s="111">
        <v>1.0</v>
      </c>
      <c r="E527" s="110">
        <v>0.0</v>
      </c>
      <c r="F527" s="108" t="b">
        <v>1</v>
      </c>
      <c r="G527" s="108" t="b">
        <v>1</v>
      </c>
      <c r="H527" s="108" t="b">
        <v>1</v>
      </c>
      <c r="I527" s="108" t="b">
        <v>0</v>
      </c>
      <c r="J527" s="108" t="b">
        <v>0</v>
      </c>
      <c r="K527" s="108" t="b">
        <v>0</v>
      </c>
      <c r="L527" s="90"/>
    </row>
    <row r="528" ht="15.75" customHeight="1">
      <c r="A528" s="87"/>
      <c r="B528" s="107">
        <v>91724.0</v>
      </c>
      <c r="C528" s="112" t="b">
        <v>0</v>
      </c>
      <c r="D528" s="109">
        <v>1.0</v>
      </c>
      <c r="E528" s="110">
        <v>0.0</v>
      </c>
      <c r="F528" s="108" t="b">
        <v>0</v>
      </c>
      <c r="G528" s="108" t="b">
        <v>1</v>
      </c>
      <c r="H528" s="108" t="b">
        <v>1</v>
      </c>
      <c r="I528" s="108" t="b">
        <v>0</v>
      </c>
      <c r="J528" s="108" t="b">
        <v>0</v>
      </c>
      <c r="K528" s="108" t="b">
        <v>0</v>
      </c>
      <c r="L528" s="90"/>
    </row>
    <row r="529" ht="15.75" customHeight="1">
      <c r="A529" s="87"/>
      <c r="B529" s="107">
        <v>91729.0</v>
      </c>
      <c r="C529" s="112" t="b">
        <v>1</v>
      </c>
      <c r="D529" s="109">
        <v>1.0</v>
      </c>
      <c r="E529" s="110">
        <v>0.0</v>
      </c>
      <c r="F529" s="108" t="b">
        <v>1</v>
      </c>
      <c r="G529" s="108" t="b">
        <v>1</v>
      </c>
      <c r="H529" s="108" t="b">
        <v>0</v>
      </c>
      <c r="I529" s="108" t="b">
        <v>0</v>
      </c>
      <c r="J529" s="108" t="b">
        <v>0</v>
      </c>
      <c r="K529" s="108" t="b">
        <v>0</v>
      </c>
      <c r="L529" s="90"/>
    </row>
    <row r="530" ht="15.75" customHeight="1">
      <c r="A530" s="87"/>
      <c r="B530" s="107">
        <v>91730.0</v>
      </c>
      <c r="C530" s="108" t="b">
        <v>1</v>
      </c>
      <c r="D530" s="111">
        <v>1.0</v>
      </c>
      <c r="E530" s="110">
        <v>0.0</v>
      </c>
      <c r="F530" s="108" t="b">
        <v>1</v>
      </c>
      <c r="G530" s="108" t="b">
        <v>1</v>
      </c>
      <c r="H530" s="108" t="b">
        <v>1</v>
      </c>
      <c r="I530" s="108" t="b">
        <v>0</v>
      </c>
      <c r="J530" s="108" t="b">
        <v>0</v>
      </c>
      <c r="K530" s="108" t="b">
        <v>0</v>
      </c>
      <c r="L530" s="90"/>
    </row>
    <row r="531" ht="15.75" customHeight="1">
      <c r="A531" s="87"/>
      <c r="B531" s="107">
        <v>91731.0</v>
      </c>
      <c r="C531" s="112" t="b">
        <v>1</v>
      </c>
      <c r="D531" s="109">
        <v>1.0</v>
      </c>
      <c r="E531" s="110">
        <v>1.0</v>
      </c>
      <c r="F531" s="108" t="b">
        <v>1</v>
      </c>
      <c r="G531" s="108" t="b">
        <v>1</v>
      </c>
      <c r="H531" s="108" t="b">
        <v>1</v>
      </c>
      <c r="I531" s="108" t="b">
        <v>0</v>
      </c>
      <c r="J531" s="108" t="b">
        <v>0</v>
      </c>
      <c r="K531" s="108" t="b">
        <v>0</v>
      </c>
      <c r="L531" s="90"/>
    </row>
    <row r="532" ht="15.75" customHeight="1">
      <c r="A532" s="87"/>
      <c r="B532" s="107">
        <v>91732.0</v>
      </c>
      <c r="C532" s="108" t="b">
        <v>1</v>
      </c>
      <c r="D532" s="111">
        <v>1.0</v>
      </c>
      <c r="E532" s="110">
        <v>0.0</v>
      </c>
      <c r="F532" s="108" t="b">
        <v>1</v>
      </c>
      <c r="G532" s="108" t="b">
        <v>1</v>
      </c>
      <c r="H532" s="108" t="b">
        <v>1</v>
      </c>
      <c r="I532" s="108" t="b">
        <v>0</v>
      </c>
      <c r="J532" s="108" t="b">
        <v>0</v>
      </c>
      <c r="K532" s="108" t="b">
        <v>0</v>
      </c>
      <c r="L532" s="90"/>
    </row>
    <row r="533" ht="15.75" customHeight="1">
      <c r="A533" s="87"/>
      <c r="B533" s="107">
        <v>91733.0</v>
      </c>
      <c r="C533" s="108" t="b">
        <v>1</v>
      </c>
      <c r="D533" s="111">
        <v>1.0</v>
      </c>
      <c r="E533" s="110">
        <v>0.0</v>
      </c>
      <c r="F533" s="108" t="b">
        <v>1</v>
      </c>
      <c r="G533" s="108" t="b">
        <v>1</v>
      </c>
      <c r="H533" s="108" t="b">
        <v>1</v>
      </c>
      <c r="I533" s="108" t="b">
        <v>0</v>
      </c>
      <c r="J533" s="108" t="b">
        <v>0</v>
      </c>
      <c r="K533" s="108" t="b">
        <v>0</v>
      </c>
      <c r="L533" s="90"/>
    </row>
    <row r="534" ht="15.75" customHeight="1">
      <c r="A534" s="87"/>
      <c r="B534" s="107">
        <v>91734.0</v>
      </c>
      <c r="C534" s="112" t="b">
        <v>1</v>
      </c>
      <c r="D534" s="109">
        <v>1.0</v>
      </c>
      <c r="E534" s="110">
        <v>0.0</v>
      </c>
      <c r="F534" s="108" t="b">
        <v>1</v>
      </c>
      <c r="G534" s="108" t="b">
        <v>1</v>
      </c>
      <c r="H534" s="108" t="b">
        <v>1</v>
      </c>
      <c r="I534" s="108" t="b">
        <v>0</v>
      </c>
      <c r="J534" s="108" t="b">
        <v>0</v>
      </c>
      <c r="K534" s="108" t="b">
        <v>0</v>
      </c>
      <c r="L534" s="90"/>
    </row>
    <row r="535" ht="15.75" customHeight="1">
      <c r="A535" s="87"/>
      <c r="B535" s="107">
        <v>91735.0</v>
      </c>
      <c r="C535" s="112" t="b">
        <v>0</v>
      </c>
      <c r="D535" s="109">
        <v>1.0</v>
      </c>
      <c r="E535" s="110">
        <v>0.0</v>
      </c>
      <c r="F535" s="108" t="b">
        <v>0</v>
      </c>
      <c r="G535" s="108" t="b">
        <v>1</v>
      </c>
      <c r="H535" s="108" t="b">
        <v>0</v>
      </c>
      <c r="I535" s="108" t="b">
        <v>0</v>
      </c>
      <c r="J535" s="108" t="b">
        <v>0</v>
      </c>
      <c r="K535" s="108" t="b">
        <v>0</v>
      </c>
      <c r="L535" s="90"/>
    </row>
    <row r="536" ht="15.75" customHeight="1">
      <c r="A536" s="87"/>
      <c r="B536" s="107">
        <v>91737.0</v>
      </c>
      <c r="C536" s="112" t="b">
        <v>0</v>
      </c>
      <c r="D536" s="109">
        <v>1.0</v>
      </c>
      <c r="E536" s="110">
        <v>0.0</v>
      </c>
      <c r="F536" s="108" t="b">
        <v>0</v>
      </c>
      <c r="G536" s="108" t="b">
        <v>1</v>
      </c>
      <c r="H536" s="108" t="b">
        <v>1</v>
      </c>
      <c r="I536" s="108" t="b">
        <v>0</v>
      </c>
      <c r="J536" s="108" t="b">
        <v>0</v>
      </c>
      <c r="K536" s="108" t="b">
        <v>0</v>
      </c>
      <c r="L536" s="90"/>
    </row>
    <row r="537" ht="15.75" customHeight="1">
      <c r="A537" s="87"/>
      <c r="B537" s="107">
        <v>91738.0</v>
      </c>
      <c r="C537" s="108" t="b">
        <v>0</v>
      </c>
      <c r="D537" s="115"/>
      <c r="E537" s="110">
        <v>0.0</v>
      </c>
      <c r="F537" s="108" t="b">
        <v>0</v>
      </c>
      <c r="G537" s="108" t="b">
        <v>0</v>
      </c>
      <c r="H537" s="108" t="b">
        <v>0</v>
      </c>
      <c r="I537" s="108" t="b">
        <v>0</v>
      </c>
      <c r="J537" s="108" t="b">
        <v>0</v>
      </c>
      <c r="K537" s="108" t="b">
        <v>0</v>
      </c>
      <c r="L537" s="90"/>
    </row>
    <row r="538" ht="15.75" customHeight="1">
      <c r="A538" s="87"/>
      <c r="B538" s="107">
        <v>91739.0</v>
      </c>
      <c r="C538" s="108" t="b">
        <v>1</v>
      </c>
      <c r="D538" s="111">
        <v>1.0</v>
      </c>
      <c r="E538" s="110">
        <v>0.0</v>
      </c>
      <c r="F538" s="108" t="b">
        <v>1</v>
      </c>
      <c r="G538" s="108" t="b">
        <v>1</v>
      </c>
      <c r="H538" s="108" t="b">
        <v>1</v>
      </c>
      <c r="I538" s="108" t="b">
        <v>0</v>
      </c>
      <c r="J538" s="108" t="b">
        <v>0</v>
      </c>
      <c r="K538" s="108" t="b">
        <v>0</v>
      </c>
      <c r="L538" s="90"/>
    </row>
    <row r="539" ht="15.75" customHeight="1">
      <c r="A539" s="87"/>
      <c r="B539" s="107">
        <v>91740.0</v>
      </c>
      <c r="C539" s="112" t="b">
        <v>0</v>
      </c>
      <c r="D539" s="109">
        <v>1.0</v>
      </c>
      <c r="E539" s="110">
        <v>0.0</v>
      </c>
      <c r="F539" s="108" t="b">
        <v>0</v>
      </c>
      <c r="G539" s="108" t="b">
        <v>1</v>
      </c>
      <c r="H539" s="108" t="b">
        <v>1</v>
      </c>
      <c r="I539" s="108" t="b">
        <v>0</v>
      </c>
      <c r="J539" s="108" t="b">
        <v>0</v>
      </c>
      <c r="K539" s="108" t="b">
        <v>0</v>
      </c>
      <c r="L539" s="90"/>
    </row>
    <row r="540" ht="15.75" customHeight="1">
      <c r="A540" s="87"/>
      <c r="B540" s="107">
        <v>91741.0</v>
      </c>
      <c r="C540" s="112" t="b">
        <v>0</v>
      </c>
      <c r="D540" s="109">
        <v>1.0</v>
      </c>
      <c r="E540" s="110">
        <v>0.0</v>
      </c>
      <c r="F540" s="108" t="b">
        <v>0</v>
      </c>
      <c r="G540" s="108" t="b">
        <v>1</v>
      </c>
      <c r="H540" s="108" t="b">
        <v>1</v>
      </c>
      <c r="I540" s="108" t="b">
        <v>0</v>
      </c>
      <c r="J540" s="108" t="b">
        <v>0</v>
      </c>
      <c r="K540" s="108" t="b">
        <v>0</v>
      </c>
      <c r="L540" s="90"/>
    </row>
    <row r="541" ht="15.75" customHeight="1">
      <c r="A541" s="87"/>
      <c r="B541" s="107">
        <v>91742.0</v>
      </c>
      <c r="C541" s="112" t="b">
        <v>0</v>
      </c>
      <c r="D541" s="116"/>
      <c r="E541" s="110">
        <v>0.0</v>
      </c>
      <c r="F541" s="108" t="b">
        <v>0</v>
      </c>
      <c r="G541" s="108" t="b">
        <v>0</v>
      </c>
      <c r="H541" s="108" t="b">
        <v>0</v>
      </c>
      <c r="I541" s="108" t="b">
        <v>0</v>
      </c>
      <c r="J541" s="108" t="b">
        <v>0</v>
      </c>
      <c r="K541" s="108" t="b">
        <v>0</v>
      </c>
      <c r="L541" s="90"/>
    </row>
    <row r="542" ht="15.75" customHeight="1">
      <c r="A542" s="87"/>
      <c r="B542" s="107">
        <v>91743.0</v>
      </c>
      <c r="C542" s="112" t="b">
        <v>1</v>
      </c>
      <c r="D542" s="109">
        <v>1.0</v>
      </c>
      <c r="E542" s="110">
        <v>0.0</v>
      </c>
      <c r="F542" s="108" t="b">
        <v>1</v>
      </c>
      <c r="G542" s="108" t="b">
        <v>1</v>
      </c>
      <c r="H542" s="108" t="b">
        <v>0</v>
      </c>
      <c r="I542" s="108" t="b">
        <v>0</v>
      </c>
      <c r="J542" s="108" t="b">
        <v>0</v>
      </c>
      <c r="K542" s="108" t="b">
        <v>0</v>
      </c>
      <c r="L542" s="90"/>
    </row>
    <row r="543" ht="15.75" customHeight="1">
      <c r="A543" s="87"/>
      <c r="B543" s="107">
        <v>91744.0</v>
      </c>
      <c r="C543" s="108" t="b">
        <v>1</v>
      </c>
      <c r="D543" s="111">
        <v>1.0</v>
      </c>
      <c r="E543" s="110">
        <v>0.0</v>
      </c>
      <c r="F543" s="108" t="b">
        <v>1</v>
      </c>
      <c r="G543" s="108" t="b">
        <v>1</v>
      </c>
      <c r="H543" s="108" t="b">
        <v>1</v>
      </c>
      <c r="I543" s="108" t="b">
        <v>0</v>
      </c>
      <c r="J543" s="108" t="b">
        <v>0</v>
      </c>
      <c r="K543" s="108" t="b">
        <v>0</v>
      </c>
      <c r="L543" s="90"/>
    </row>
    <row r="544" ht="15.75" customHeight="1">
      <c r="A544" s="87"/>
      <c r="B544" s="107">
        <v>91745.0</v>
      </c>
      <c r="C544" s="112" t="b">
        <v>1</v>
      </c>
      <c r="D544" s="109">
        <v>1.0</v>
      </c>
      <c r="E544" s="110">
        <v>0.0</v>
      </c>
      <c r="F544" s="108" t="b">
        <v>1</v>
      </c>
      <c r="G544" s="108" t="b">
        <v>1</v>
      </c>
      <c r="H544" s="108" t="b">
        <v>1</v>
      </c>
      <c r="I544" s="108" t="b">
        <v>0</v>
      </c>
      <c r="J544" s="108" t="b">
        <v>0</v>
      </c>
      <c r="K544" s="108" t="b">
        <v>0</v>
      </c>
      <c r="L544" s="90"/>
    </row>
    <row r="545" ht="15.75" customHeight="1">
      <c r="A545" s="87"/>
      <c r="B545" s="107">
        <v>91746.0</v>
      </c>
      <c r="C545" s="112" t="b">
        <v>1</v>
      </c>
      <c r="D545" s="109">
        <v>1.0</v>
      </c>
      <c r="E545" s="110">
        <v>0.0</v>
      </c>
      <c r="F545" s="108" t="b">
        <v>1</v>
      </c>
      <c r="G545" s="108" t="b">
        <v>1</v>
      </c>
      <c r="H545" s="108" t="b">
        <v>1</v>
      </c>
      <c r="I545" s="108" t="b">
        <v>0</v>
      </c>
      <c r="J545" s="108" t="b">
        <v>0</v>
      </c>
      <c r="K545" s="108" t="b">
        <v>0</v>
      </c>
      <c r="L545" s="90"/>
    </row>
    <row r="546" ht="15.75" customHeight="1">
      <c r="A546" s="87"/>
      <c r="B546" s="107">
        <v>91747.0</v>
      </c>
      <c r="C546" s="112" t="b">
        <v>1</v>
      </c>
      <c r="D546" s="109">
        <v>1.0</v>
      </c>
      <c r="E546" s="110">
        <v>0.0</v>
      </c>
      <c r="F546" s="108" t="b">
        <v>1</v>
      </c>
      <c r="G546" s="108" t="b">
        <v>1</v>
      </c>
      <c r="H546" s="108" t="b">
        <v>1</v>
      </c>
      <c r="I546" s="108" t="b">
        <v>0</v>
      </c>
      <c r="J546" s="108" t="b">
        <v>0</v>
      </c>
      <c r="K546" s="108" t="b">
        <v>0</v>
      </c>
      <c r="L546" s="90"/>
    </row>
    <row r="547" ht="15.75" customHeight="1">
      <c r="A547" s="87"/>
      <c r="B547" s="107">
        <v>91748.0</v>
      </c>
      <c r="C547" s="108" t="b">
        <v>1</v>
      </c>
      <c r="D547" s="111">
        <v>1.0</v>
      </c>
      <c r="E547" s="110">
        <v>0.0</v>
      </c>
      <c r="F547" s="108" t="b">
        <v>1</v>
      </c>
      <c r="G547" s="108" t="b">
        <v>1</v>
      </c>
      <c r="H547" s="108" t="b">
        <v>1</v>
      </c>
      <c r="I547" s="108" t="b">
        <v>0</v>
      </c>
      <c r="J547" s="108" t="b">
        <v>0</v>
      </c>
      <c r="K547" s="108" t="b">
        <v>0</v>
      </c>
      <c r="L547" s="90"/>
    </row>
    <row r="548" ht="15.75" customHeight="1">
      <c r="A548" s="87"/>
      <c r="B548" s="107">
        <v>91749.0</v>
      </c>
      <c r="C548" s="112" t="b">
        <v>0</v>
      </c>
      <c r="D548" s="109">
        <v>1.0</v>
      </c>
      <c r="E548" s="110">
        <v>0.0</v>
      </c>
      <c r="F548" s="108" t="b">
        <v>0</v>
      </c>
      <c r="G548" s="108" t="b">
        <v>1</v>
      </c>
      <c r="H548" s="108" t="b">
        <v>0</v>
      </c>
      <c r="I548" s="108" t="b">
        <v>0</v>
      </c>
      <c r="J548" s="108" t="b">
        <v>0</v>
      </c>
      <c r="K548" s="108" t="b">
        <v>0</v>
      </c>
      <c r="L548" s="90"/>
    </row>
    <row r="549" ht="15.75" customHeight="1">
      <c r="A549" s="87"/>
      <c r="B549" s="107">
        <v>91750.0</v>
      </c>
      <c r="C549" s="108" t="b">
        <v>1</v>
      </c>
      <c r="D549" s="111">
        <v>1.0</v>
      </c>
      <c r="E549" s="110">
        <v>0.0</v>
      </c>
      <c r="F549" s="108" t="b">
        <v>1</v>
      </c>
      <c r="G549" s="108" t="b">
        <v>1</v>
      </c>
      <c r="H549" s="108" t="b">
        <v>1</v>
      </c>
      <c r="I549" s="108" t="b">
        <v>0</v>
      </c>
      <c r="J549" s="108" t="b">
        <v>0</v>
      </c>
      <c r="K549" s="108" t="b">
        <v>0</v>
      </c>
      <c r="L549" s="90"/>
    </row>
    <row r="550" ht="15.75" customHeight="1">
      <c r="A550" s="87"/>
      <c r="B550" s="107">
        <v>91752.0</v>
      </c>
      <c r="C550" s="108" t="b">
        <v>1</v>
      </c>
      <c r="D550" s="111">
        <v>1.0</v>
      </c>
      <c r="E550" s="110">
        <v>0.0</v>
      </c>
      <c r="F550" s="108" t="b">
        <v>1</v>
      </c>
      <c r="G550" s="108" t="b">
        <v>1</v>
      </c>
      <c r="H550" s="108" t="b">
        <v>1</v>
      </c>
      <c r="I550" s="108" t="b">
        <v>0</v>
      </c>
      <c r="J550" s="108" t="b">
        <v>0</v>
      </c>
      <c r="K550" s="108" t="b">
        <v>0</v>
      </c>
      <c r="L550" s="90"/>
    </row>
    <row r="551" ht="15.75" customHeight="1">
      <c r="A551" s="87"/>
      <c r="B551" s="107">
        <v>91754.0</v>
      </c>
      <c r="C551" s="112" t="b">
        <v>1</v>
      </c>
      <c r="D551" s="109">
        <v>1.0</v>
      </c>
      <c r="E551" s="110">
        <v>0.0</v>
      </c>
      <c r="F551" s="108" t="b">
        <v>1</v>
      </c>
      <c r="G551" s="108" t="b">
        <v>1</v>
      </c>
      <c r="H551" s="108" t="b">
        <v>1</v>
      </c>
      <c r="I551" s="108" t="b">
        <v>0</v>
      </c>
      <c r="J551" s="108" t="b">
        <v>0</v>
      </c>
      <c r="K551" s="108" t="b">
        <v>0</v>
      </c>
      <c r="L551" s="90"/>
    </row>
    <row r="552" ht="15.75" customHeight="1">
      <c r="A552" s="87"/>
      <c r="B552" s="107">
        <v>91755.0</v>
      </c>
      <c r="C552" s="112" t="b">
        <v>0</v>
      </c>
      <c r="D552" s="109">
        <v>1.0</v>
      </c>
      <c r="E552" s="110">
        <v>0.0</v>
      </c>
      <c r="F552" s="108" t="b">
        <v>0</v>
      </c>
      <c r="G552" s="108" t="b">
        <v>1</v>
      </c>
      <c r="H552" s="108" t="b">
        <v>1</v>
      </c>
      <c r="I552" s="108" t="b">
        <v>0</v>
      </c>
      <c r="J552" s="108" t="b">
        <v>0</v>
      </c>
      <c r="K552" s="108" t="b">
        <v>0</v>
      </c>
      <c r="L552" s="90"/>
    </row>
    <row r="553" ht="15.75" customHeight="1">
      <c r="A553" s="87"/>
      <c r="B553" s="107">
        <v>91756.0</v>
      </c>
      <c r="C553" s="112" t="b">
        <v>0</v>
      </c>
      <c r="D553" s="109">
        <v>1.0</v>
      </c>
      <c r="E553" s="110">
        <v>0.0</v>
      </c>
      <c r="F553" s="108" t="b">
        <v>0</v>
      </c>
      <c r="G553" s="108" t="b">
        <v>0</v>
      </c>
      <c r="H553" s="108" t="b">
        <v>0</v>
      </c>
      <c r="I553" s="108" t="b">
        <v>0</v>
      </c>
      <c r="J553" s="108" t="b">
        <v>0</v>
      </c>
      <c r="K553" s="108" t="b">
        <v>0</v>
      </c>
      <c r="L553" s="90"/>
    </row>
    <row r="554" ht="15.75" customHeight="1">
      <c r="A554" s="87"/>
      <c r="B554" s="107">
        <v>91758.0</v>
      </c>
      <c r="C554" s="112" t="b">
        <v>0</v>
      </c>
      <c r="D554" s="109">
        <v>1.0</v>
      </c>
      <c r="E554" s="110">
        <v>0.0</v>
      </c>
      <c r="F554" s="108" t="b">
        <v>0</v>
      </c>
      <c r="G554" s="108" t="b">
        <v>0</v>
      </c>
      <c r="H554" s="108" t="b">
        <v>0</v>
      </c>
      <c r="I554" s="108" t="b">
        <v>0</v>
      </c>
      <c r="J554" s="108" t="b">
        <v>0</v>
      </c>
      <c r="K554" s="108" t="b">
        <v>0</v>
      </c>
      <c r="L554" s="90"/>
    </row>
    <row r="555" ht="15.75" customHeight="1">
      <c r="A555" s="87"/>
      <c r="B555" s="107">
        <v>91759.0</v>
      </c>
      <c r="C555" s="112" t="b">
        <v>0</v>
      </c>
      <c r="D555" s="109">
        <v>2.0</v>
      </c>
      <c r="E555" s="110">
        <v>0.0</v>
      </c>
      <c r="F555" s="108" t="b">
        <v>1</v>
      </c>
      <c r="G555" s="108" t="b">
        <v>1</v>
      </c>
      <c r="H555" s="108" t="b">
        <v>0</v>
      </c>
      <c r="I555" s="108" t="b">
        <v>0</v>
      </c>
      <c r="J555" s="108" t="b">
        <v>0</v>
      </c>
      <c r="K555" s="108" t="b">
        <v>0</v>
      </c>
      <c r="L555" s="90"/>
    </row>
    <row r="556" ht="15.75" customHeight="1">
      <c r="A556" s="87"/>
      <c r="B556" s="107">
        <v>91761.0</v>
      </c>
      <c r="C556" s="108" t="b">
        <v>1</v>
      </c>
      <c r="D556" s="111">
        <v>1.0</v>
      </c>
      <c r="E556" s="110">
        <v>0.0</v>
      </c>
      <c r="F556" s="108" t="b">
        <v>1</v>
      </c>
      <c r="G556" s="108" t="b">
        <v>1</v>
      </c>
      <c r="H556" s="108" t="b">
        <v>1</v>
      </c>
      <c r="I556" s="108" t="b">
        <v>0</v>
      </c>
      <c r="J556" s="108" t="b">
        <v>0</v>
      </c>
      <c r="K556" s="108" t="b">
        <v>0</v>
      </c>
      <c r="L556" s="90"/>
    </row>
    <row r="557" ht="15.75" customHeight="1">
      <c r="A557" s="87"/>
      <c r="B557" s="107">
        <v>91762.0</v>
      </c>
      <c r="C557" s="112" t="b">
        <v>1</v>
      </c>
      <c r="D557" s="109">
        <v>1.0</v>
      </c>
      <c r="E557" s="110">
        <v>0.0</v>
      </c>
      <c r="F557" s="108" t="b">
        <v>1</v>
      </c>
      <c r="G557" s="108" t="b">
        <v>1</v>
      </c>
      <c r="H557" s="108" t="b">
        <v>1</v>
      </c>
      <c r="I557" s="108" t="b">
        <v>0</v>
      </c>
      <c r="J557" s="108" t="b">
        <v>0</v>
      </c>
      <c r="K557" s="108" t="b">
        <v>0</v>
      </c>
      <c r="L557" s="90"/>
    </row>
    <row r="558" ht="15.75" customHeight="1">
      <c r="A558" s="87"/>
      <c r="B558" s="107">
        <v>91763.0</v>
      </c>
      <c r="C558" s="112" t="b">
        <v>1</v>
      </c>
      <c r="D558" s="109">
        <v>1.0</v>
      </c>
      <c r="E558" s="110">
        <v>0.0</v>
      </c>
      <c r="F558" s="108" t="b">
        <v>1</v>
      </c>
      <c r="G558" s="108" t="b">
        <v>1</v>
      </c>
      <c r="H558" s="108" t="b">
        <v>1</v>
      </c>
      <c r="I558" s="108" t="b">
        <v>0</v>
      </c>
      <c r="J558" s="108" t="b">
        <v>0</v>
      </c>
      <c r="K558" s="108" t="b">
        <v>0</v>
      </c>
      <c r="L558" s="90"/>
    </row>
    <row r="559" ht="15.75" customHeight="1">
      <c r="A559" s="87"/>
      <c r="B559" s="107">
        <v>91764.0</v>
      </c>
      <c r="C559" s="112" t="b">
        <v>1</v>
      </c>
      <c r="D559" s="109">
        <v>1.0</v>
      </c>
      <c r="E559" s="110">
        <v>0.0</v>
      </c>
      <c r="F559" s="108" t="b">
        <v>1</v>
      </c>
      <c r="G559" s="108" t="b">
        <v>1</v>
      </c>
      <c r="H559" s="108" t="b">
        <v>1</v>
      </c>
      <c r="I559" s="108" t="b">
        <v>0</v>
      </c>
      <c r="J559" s="108" t="b">
        <v>0</v>
      </c>
      <c r="K559" s="108" t="b">
        <v>0</v>
      </c>
      <c r="L559" s="90"/>
    </row>
    <row r="560" ht="15.75" customHeight="1">
      <c r="A560" s="87"/>
      <c r="B560" s="107">
        <v>91765.0</v>
      </c>
      <c r="C560" s="108" t="b">
        <v>0</v>
      </c>
      <c r="D560" s="111">
        <v>1.0</v>
      </c>
      <c r="E560" s="110">
        <v>0.0</v>
      </c>
      <c r="F560" s="108" t="b">
        <v>0</v>
      </c>
      <c r="G560" s="108" t="b">
        <v>1</v>
      </c>
      <c r="H560" s="108" t="b">
        <v>1</v>
      </c>
      <c r="I560" s="108" t="b">
        <v>0</v>
      </c>
      <c r="J560" s="108" t="b">
        <v>0</v>
      </c>
      <c r="K560" s="108" t="b">
        <v>0</v>
      </c>
      <c r="L560" s="90"/>
    </row>
    <row r="561" ht="15.75" customHeight="1">
      <c r="A561" s="87"/>
      <c r="B561" s="107">
        <v>91766.0</v>
      </c>
      <c r="C561" s="112" t="b">
        <v>1</v>
      </c>
      <c r="D561" s="109">
        <v>1.0</v>
      </c>
      <c r="E561" s="110">
        <v>0.0</v>
      </c>
      <c r="F561" s="108" t="b">
        <v>1</v>
      </c>
      <c r="G561" s="108" t="b">
        <v>1</v>
      </c>
      <c r="H561" s="108" t="b">
        <v>1</v>
      </c>
      <c r="I561" s="108" t="b">
        <v>0</v>
      </c>
      <c r="J561" s="108" t="b">
        <v>0</v>
      </c>
      <c r="K561" s="108" t="b">
        <v>0</v>
      </c>
      <c r="L561" s="90"/>
    </row>
    <row r="562" ht="15.75" customHeight="1">
      <c r="A562" s="87"/>
      <c r="B562" s="107">
        <v>91767.0</v>
      </c>
      <c r="C562" s="112" t="b">
        <v>1</v>
      </c>
      <c r="D562" s="109">
        <v>1.0</v>
      </c>
      <c r="E562" s="110">
        <v>0.0</v>
      </c>
      <c r="F562" s="108" t="b">
        <v>1</v>
      </c>
      <c r="G562" s="108" t="b">
        <v>1</v>
      </c>
      <c r="H562" s="108" t="b">
        <v>1</v>
      </c>
      <c r="I562" s="108" t="b">
        <v>0</v>
      </c>
      <c r="J562" s="108" t="b">
        <v>0</v>
      </c>
      <c r="K562" s="108" t="b">
        <v>0</v>
      </c>
      <c r="L562" s="90"/>
    </row>
    <row r="563" ht="15.75" customHeight="1">
      <c r="A563" s="87"/>
      <c r="B563" s="107">
        <v>91768.0</v>
      </c>
      <c r="C563" s="112" t="b">
        <v>1</v>
      </c>
      <c r="D563" s="109">
        <v>1.0</v>
      </c>
      <c r="E563" s="110">
        <v>0.0</v>
      </c>
      <c r="F563" s="108" t="b">
        <v>1</v>
      </c>
      <c r="G563" s="108" t="b">
        <v>1</v>
      </c>
      <c r="H563" s="108" t="b">
        <v>1</v>
      </c>
      <c r="I563" s="108" t="b">
        <v>0</v>
      </c>
      <c r="J563" s="108" t="b">
        <v>0</v>
      </c>
      <c r="K563" s="108" t="b">
        <v>0</v>
      </c>
      <c r="L563" s="90"/>
    </row>
    <row r="564" ht="15.75" customHeight="1">
      <c r="A564" s="87"/>
      <c r="B564" s="107">
        <v>91769.0</v>
      </c>
      <c r="C564" s="108" t="b">
        <v>1</v>
      </c>
      <c r="D564" s="111">
        <v>1.0</v>
      </c>
      <c r="E564" s="110">
        <v>0.0</v>
      </c>
      <c r="F564" s="108" t="b">
        <v>1</v>
      </c>
      <c r="G564" s="108" t="b">
        <v>1</v>
      </c>
      <c r="H564" s="108" t="b">
        <v>1</v>
      </c>
      <c r="I564" s="108" t="b">
        <v>0</v>
      </c>
      <c r="J564" s="108" t="b">
        <v>0</v>
      </c>
      <c r="K564" s="108" t="b">
        <v>0</v>
      </c>
      <c r="L564" s="90"/>
    </row>
    <row r="565" ht="15.75" customHeight="1">
      <c r="A565" s="87"/>
      <c r="B565" s="107">
        <v>91770.0</v>
      </c>
      <c r="C565" s="112" t="b">
        <v>1</v>
      </c>
      <c r="D565" s="109">
        <v>1.0</v>
      </c>
      <c r="E565" s="110">
        <v>1.0</v>
      </c>
      <c r="F565" s="108" t="b">
        <v>1</v>
      </c>
      <c r="G565" s="108" t="b">
        <v>1</v>
      </c>
      <c r="H565" s="108" t="b">
        <v>1</v>
      </c>
      <c r="I565" s="108" t="b">
        <v>0</v>
      </c>
      <c r="J565" s="108" t="b">
        <v>0</v>
      </c>
      <c r="K565" s="108" t="b">
        <v>0</v>
      </c>
      <c r="L565" s="90"/>
    </row>
    <row r="566" ht="15.75" customHeight="1">
      <c r="A566" s="87"/>
      <c r="B566" s="107">
        <v>91771.0</v>
      </c>
      <c r="C566" s="112" t="b">
        <v>0</v>
      </c>
      <c r="D566" s="109">
        <v>1.0</v>
      </c>
      <c r="E566" s="110">
        <v>0.0</v>
      </c>
      <c r="F566" s="108" t="b">
        <v>0</v>
      </c>
      <c r="G566" s="108" t="b">
        <v>0</v>
      </c>
      <c r="H566" s="108" t="b">
        <v>0</v>
      </c>
      <c r="I566" s="108" t="b">
        <v>0</v>
      </c>
      <c r="J566" s="108" t="b">
        <v>0</v>
      </c>
      <c r="K566" s="108" t="b">
        <v>0</v>
      </c>
      <c r="L566" s="90"/>
    </row>
    <row r="567" ht="15.75" customHeight="1">
      <c r="A567" s="87"/>
      <c r="B567" s="107">
        <v>91772.0</v>
      </c>
      <c r="C567" s="108" t="b">
        <v>0</v>
      </c>
      <c r="D567" s="111">
        <v>1.0</v>
      </c>
      <c r="E567" s="110">
        <v>0.0</v>
      </c>
      <c r="F567" s="108" t="b">
        <v>0</v>
      </c>
      <c r="G567" s="108" t="b">
        <v>0</v>
      </c>
      <c r="H567" s="108" t="b">
        <v>0</v>
      </c>
      <c r="I567" s="108" t="b">
        <v>0</v>
      </c>
      <c r="J567" s="108" t="b">
        <v>0</v>
      </c>
      <c r="K567" s="108" t="b">
        <v>0</v>
      </c>
      <c r="L567" s="90"/>
    </row>
    <row r="568" ht="15.75" customHeight="1">
      <c r="A568" s="87"/>
      <c r="B568" s="107">
        <v>91773.0</v>
      </c>
      <c r="C568" s="112" t="b">
        <v>0</v>
      </c>
      <c r="D568" s="109">
        <v>1.0</v>
      </c>
      <c r="E568" s="110">
        <v>0.0</v>
      </c>
      <c r="F568" s="108" t="b">
        <v>0</v>
      </c>
      <c r="G568" s="108" t="b">
        <v>1</v>
      </c>
      <c r="H568" s="108" t="b">
        <v>1</v>
      </c>
      <c r="I568" s="108" t="b">
        <v>0</v>
      </c>
      <c r="J568" s="108" t="b">
        <v>0</v>
      </c>
      <c r="K568" s="108" t="b">
        <v>0</v>
      </c>
      <c r="L568" s="90"/>
    </row>
    <row r="569" ht="15.75" customHeight="1">
      <c r="A569" s="87"/>
      <c r="B569" s="107">
        <v>91775.0</v>
      </c>
      <c r="C569" s="112" t="b">
        <v>0</v>
      </c>
      <c r="D569" s="109">
        <v>1.0</v>
      </c>
      <c r="E569" s="110">
        <v>0.0</v>
      </c>
      <c r="F569" s="108" t="b">
        <v>0</v>
      </c>
      <c r="G569" s="108" t="b">
        <v>1</v>
      </c>
      <c r="H569" s="108" t="b">
        <v>1</v>
      </c>
      <c r="I569" s="108" t="b">
        <v>0</v>
      </c>
      <c r="J569" s="108" t="b">
        <v>0</v>
      </c>
      <c r="K569" s="108" t="b">
        <v>0</v>
      </c>
      <c r="L569" s="90"/>
    </row>
    <row r="570" ht="15.75" customHeight="1">
      <c r="A570" s="87"/>
      <c r="B570" s="107">
        <v>91776.0</v>
      </c>
      <c r="C570" s="108" t="b">
        <v>1</v>
      </c>
      <c r="D570" s="111">
        <v>1.0</v>
      </c>
      <c r="E570" s="110">
        <v>0.0</v>
      </c>
      <c r="F570" s="108" t="b">
        <v>1</v>
      </c>
      <c r="G570" s="108" t="b">
        <v>1</v>
      </c>
      <c r="H570" s="108" t="b">
        <v>1</v>
      </c>
      <c r="I570" s="108" t="b">
        <v>0</v>
      </c>
      <c r="J570" s="108" t="b">
        <v>0</v>
      </c>
      <c r="K570" s="108" t="b">
        <v>0</v>
      </c>
      <c r="L570" s="90"/>
    </row>
    <row r="571" ht="15.75" customHeight="1">
      <c r="A571" s="87"/>
      <c r="B571" s="107">
        <v>91777.0</v>
      </c>
      <c r="C571" s="108" t="b">
        <v>0</v>
      </c>
      <c r="D571" s="115"/>
      <c r="E571" s="110">
        <v>0.0</v>
      </c>
      <c r="F571" s="108" t="b">
        <v>0</v>
      </c>
      <c r="G571" s="108" t="b">
        <v>0</v>
      </c>
      <c r="H571" s="108" t="b">
        <v>0</v>
      </c>
      <c r="I571" s="108" t="b">
        <v>0</v>
      </c>
      <c r="J571" s="108" t="b">
        <v>0</v>
      </c>
      <c r="K571" s="108" t="b">
        <v>0</v>
      </c>
      <c r="L571" s="90"/>
    </row>
    <row r="572" ht="15.75" customHeight="1">
      <c r="A572" s="87"/>
      <c r="B572" s="107">
        <v>91778.0</v>
      </c>
      <c r="C572" s="112" t="b">
        <v>0</v>
      </c>
      <c r="D572" s="109">
        <v>1.0</v>
      </c>
      <c r="E572" s="110">
        <v>0.0</v>
      </c>
      <c r="F572" s="108" t="b">
        <v>0</v>
      </c>
      <c r="G572" s="108" t="b">
        <v>1</v>
      </c>
      <c r="H572" s="108" t="b">
        <v>1</v>
      </c>
      <c r="I572" s="108" t="b">
        <v>0</v>
      </c>
      <c r="J572" s="108" t="b">
        <v>0</v>
      </c>
      <c r="K572" s="108" t="b">
        <v>0</v>
      </c>
      <c r="L572" s="90"/>
    </row>
    <row r="573" ht="15.75" customHeight="1">
      <c r="A573" s="87"/>
      <c r="B573" s="107">
        <v>91779.0</v>
      </c>
      <c r="C573" s="108" t="b">
        <v>0</v>
      </c>
      <c r="D573" s="115"/>
      <c r="E573" s="110">
        <v>0.0</v>
      </c>
      <c r="F573" s="108" t="b">
        <v>0</v>
      </c>
      <c r="G573" s="108" t="b">
        <v>0</v>
      </c>
      <c r="H573" s="108" t="b">
        <v>0</v>
      </c>
      <c r="I573" s="108" t="b">
        <v>0</v>
      </c>
      <c r="J573" s="108" t="b">
        <v>0</v>
      </c>
      <c r="K573" s="108" t="b">
        <v>0</v>
      </c>
      <c r="L573" s="90"/>
    </row>
    <row r="574" ht="15.75" customHeight="1">
      <c r="A574" s="87"/>
      <c r="B574" s="107">
        <v>91780.0</v>
      </c>
      <c r="C574" s="108" t="b">
        <v>1</v>
      </c>
      <c r="D574" s="111">
        <v>1.0</v>
      </c>
      <c r="E574" s="110">
        <v>0.0</v>
      </c>
      <c r="F574" s="108" t="b">
        <v>1</v>
      </c>
      <c r="G574" s="108" t="b">
        <v>1</v>
      </c>
      <c r="H574" s="108" t="b">
        <v>1</v>
      </c>
      <c r="I574" s="108" t="b">
        <v>0</v>
      </c>
      <c r="J574" s="108" t="b">
        <v>0</v>
      </c>
      <c r="K574" s="108" t="b">
        <v>0</v>
      </c>
      <c r="L574" s="90"/>
    </row>
    <row r="575" ht="15.75" customHeight="1">
      <c r="A575" s="87"/>
      <c r="B575" s="107">
        <v>91784.0</v>
      </c>
      <c r="C575" s="108" t="b">
        <v>0</v>
      </c>
      <c r="D575" s="111">
        <v>1.0</v>
      </c>
      <c r="E575" s="110">
        <v>0.0</v>
      </c>
      <c r="F575" s="108" t="b">
        <v>0</v>
      </c>
      <c r="G575" s="108" t="b">
        <v>1</v>
      </c>
      <c r="H575" s="108" t="b">
        <v>1</v>
      </c>
      <c r="I575" s="108" t="b">
        <v>0</v>
      </c>
      <c r="J575" s="108" t="b">
        <v>0</v>
      </c>
      <c r="K575" s="108" t="b">
        <v>0</v>
      </c>
      <c r="L575" s="90"/>
    </row>
    <row r="576" ht="15.75" customHeight="1">
      <c r="A576" s="87"/>
      <c r="B576" s="107">
        <v>91785.0</v>
      </c>
      <c r="C576" s="108" t="b">
        <v>1</v>
      </c>
      <c r="D576" s="111">
        <v>1.0</v>
      </c>
      <c r="E576" s="110">
        <v>0.0</v>
      </c>
      <c r="F576" s="108" t="b">
        <v>1</v>
      </c>
      <c r="G576" s="108" t="b">
        <v>1</v>
      </c>
      <c r="H576" s="108" t="b">
        <v>1</v>
      </c>
      <c r="I576" s="108" t="b">
        <v>0</v>
      </c>
      <c r="J576" s="108" t="b">
        <v>0</v>
      </c>
      <c r="K576" s="108" t="b">
        <v>0</v>
      </c>
      <c r="L576" s="90"/>
    </row>
    <row r="577" ht="15.75" customHeight="1">
      <c r="A577" s="87"/>
      <c r="B577" s="107">
        <v>91786.0</v>
      </c>
      <c r="C577" s="112" t="b">
        <v>1</v>
      </c>
      <c r="D577" s="109">
        <v>1.0</v>
      </c>
      <c r="E577" s="110">
        <v>0.0</v>
      </c>
      <c r="F577" s="108" t="b">
        <v>1</v>
      </c>
      <c r="G577" s="108" t="b">
        <v>1</v>
      </c>
      <c r="H577" s="108" t="b">
        <v>1</v>
      </c>
      <c r="I577" s="108" t="b">
        <v>0</v>
      </c>
      <c r="J577" s="108" t="b">
        <v>0</v>
      </c>
      <c r="K577" s="108" t="b">
        <v>0</v>
      </c>
      <c r="L577" s="90"/>
    </row>
    <row r="578" ht="15.75" customHeight="1">
      <c r="A578" s="87"/>
      <c r="B578" s="107">
        <v>91787.0</v>
      </c>
      <c r="C578" s="108" t="b">
        <v>0</v>
      </c>
      <c r="D578" s="115"/>
      <c r="E578" s="110">
        <v>0.0</v>
      </c>
      <c r="F578" s="108" t="b">
        <v>0</v>
      </c>
      <c r="G578" s="108" t="b">
        <v>0</v>
      </c>
      <c r="H578" s="108" t="b">
        <v>0</v>
      </c>
      <c r="I578" s="108" t="b">
        <v>0</v>
      </c>
      <c r="J578" s="108" t="b">
        <v>0</v>
      </c>
      <c r="K578" s="108" t="b">
        <v>0</v>
      </c>
      <c r="L578" s="90"/>
    </row>
    <row r="579" ht="15.75" customHeight="1">
      <c r="A579" s="87"/>
      <c r="B579" s="107">
        <v>91788.0</v>
      </c>
      <c r="C579" s="108" t="b">
        <v>0</v>
      </c>
      <c r="D579" s="111">
        <v>1.0</v>
      </c>
      <c r="E579" s="110">
        <v>0.0</v>
      </c>
      <c r="F579" s="108" t="b">
        <v>0</v>
      </c>
      <c r="G579" s="108" t="b">
        <v>1</v>
      </c>
      <c r="H579" s="108" t="b">
        <v>1</v>
      </c>
      <c r="I579" s="108" t="b">
        <v>0</v>
      </c>
      <c r="J579" s="108" t="b">
        <v>0</v>
      </c>
      <c r="K579" s="108" t="b">
        <v>0</v>
      </c>
      <c r="L579" s="90"/>
    </row>
    <row r="580" ht="15.75" customHeight="1">
      <c r="A580" s="87"/>
      <c r="B580" s="107">
        <v>91789.0</v>
      </c>
      <c r="C580" s="108" t="b">
        <v>1</v>
      </c>
      <c r="D580" s="111">
        <v>1.0</v>
      </c>
      <c r="E580" s="110">
        <v>0.0</v>
      </c>
      <c r="F580" s="108" t="b">
        <v>1</v>
      </c>
      <c r="G580" s="108" t="b">
        <v>1</v>
      </c>
      <c r="H580" s="108" t="b">
        <v>1</v>
      </c>
      <c r="I580" s="108" t="b">
        <v>0</v>
      </c>
      <c r="J580" s="108" t="b">
        <v>0</v>
      </c>
      <c r="K580" s="108" t="b">
        <v>0</v>
      </c>
      <c r="L580" s="90"/>
    </row>
    <row r="581" ht="15.75" customHeight="1">
      <c r="A581" s="87"/>
      <c r="B581" s="107">
        <v>91790.0</v>
      </c>
      <c r="C581" s="108" t="b">
        <v>1</v>
      </c>
      <c r="D581" s="111">
        <v>1.0</v>
      </c>
      <c r="E581" s="110">
        <v>0.0</v>
      </c>
      <c r="F581" s="108" t="b">
        <v>1</v>
      </c>
      <c r="G581" s="108" t="b">
        <v>1</v>
      </c>
      <c r="H581" s="108" t="b">
        <v>1</v>
      </c>
      <c r="I581" s="108" t="b">
        <v>0</v>
      </c>
      <c r="J581" s="108" t="b">
        <v>0</v>
      </c>
      <c r="K581" s="108" t="b">
        <v>0</v>
      </c>
      <c r="L581" s="90"/>
    </row>
    <row r="582" ht="15.75" customHeight="1">
      <c r="A582" s="87"/>
      <c r="B582" s="107">
        <v>91791.0</v>
      </c>
      <c r="C582" s="108" t="b">
        <v>1</v>
      </c>
      <c r="D582" s="111">
        <v>1.0</v>
      </c>
      <c r="E582" s="110">
        <v>0.0</v>
      </c>
      <c r="F582" s="108" t="b">
        <v>1</v>
      </c>
      <c r="G582" s="108" t="b">
        <v>1</v>
      </c>
      <c r="H582" s="108" t="b">
        <v>1</v>
      </c>
      <c r="I582" s="108" t="b">
        <v>0</v>
      </c>
      <c r="J582" s="108" t="b">
        <v>0</v>
      </c>
      <c r="K582" s="108" t="b">
        <v>0</v>
      </c>
      <c r="L582" s="90"/>
    </row>
    <row r="583" ht="15.75" customHeight="1">
      <c r="A583" s="87"/>
      <c r="B583" s="107">
        <v>91792.0</v>
      </c>
      <c r="C583" s="108" t="b">
        <v>1</v>
      </c>
      <c r="D583" s="111">
        <v>1.0</v>
      </c>
      <c r="E583" s="110">
        <v>0.0</v>
      </c>
      <c r="F583" s="108" t="b">
        <v>1</v>
      </c>
      <c r="G583" s="108" t="b">
        <v>1</v>
      </c>
      <c r="H583" s="108" t="b">
        <v>1</v>
      </c>
      <c r="I583" s="108" t="b">
        <v>0</v>
      </c>
      <c r="J583" s="108" t="b">
        <v>0</v>
      </c>
      <c r="K583" s="108" t="b">
        <v>0</v>
      </c>
      <c r="L583" s="90"/>
    </row>
    <row r="584" ht="15.75" customHeight="1">
      <c r="A584" s="87"/>
      <c r="B584" s="107">
        <v>91793.0</v>
      </c>
      <c r="C584" s="108" t="b">
        <v>1</v>
      </c>
      <c r="D584" s="111">
        <v>1.0</v>
      </c>
      <c r="E584" s="110">
        <v>0.0</v>
      </c>
      <c r="F584" s="108" t="b">
        <v>1</v>
      </c>
      <c r="G584" s="108" t="b">
        <v>1</v>
      </c>
      <c r="H584" s="108" t="b">
        <v>1</v>
      </c>
      <c r="I584" s="108" t="b">
        <v>0</v>
      </c>
      <c r="J584" s="108" t="b">
        <v>0</v>
      </c>
      <c r="K584" s="108" t="b">
        <v>0</v>
      </c>
      <c r="L584" s="90"/>
    </row>
    <row r="585" ht="15.75" customHeight="1">
      <c r="A585" s="87"/>
      <c r="B585" s="107">
        <v>91795.0</v>
      </c>
      <c r="C585" s="112" t="b">
        <v>0</v>
      </c>
      <c r="D585" s="116"/>
      <c r="E585" s="110">
        <v>0.0</v>
      </c>
      <c r="F585" s="108" t="b">
        <v>0</v>
      </c>
      <c r="G585" s="108" t="b">
        <v>1</v>
      </c>
      <c r="H585" s="108" t="b">
        <v>0</v>
      </c>
      <c r="I585" s="108" t="b">
        <v>0</v>
      </c>
      <c r="J585" s="108" t="b">
        <v>0</v>
      </c>
      <c r="K585" s="108" t="b">
        <v>0</v>
      </c>
      <c r="L585" s="90"/>
    </row>
    <row r="586" ht="15.75" customHeight="1">
      <c r="A586" s="87"/>
      <c r="B586" s="107">
        <v>91797.0</v>
      </c>
      <c r="C586" s="112" t="b">
        <v>0</v>
      </c>
      <c r="D586" s="116"/>
      <c r="E586" s="110">
        <v>0.0</v>
      </c>
      <c r="F586" s="108" t="b">
        <v>0</v>
      </c>
      <c r="G586" s="108" t="b">
        <v>0</v>
      </c>
      <c r="H586" s="108" t="b">
        <v>0</v>
      </c>
      <c r="I586" s="108" t="b">
        <v>0</v>
      </c>
      <c r="J586" s="108" t="b">
        <v>0</v>
      </c>
      <c r="K586" s="108" t="b">
        <v>0</v>
      </c>
      <c r="L586" s="90"/>
    </row>
    <row r="587" ht="15.75" customHeight="1">
      <c r="A587" s="87"/>
      <c r="B587" s="107">
        <v>91798.0</v>
      </c>
      <c r="C587" s="112" t="b">
        <v>0</v>
      </c>
      <c r="D587" s="116"/>
      <c r="E587" s="110">
        <v>0.0</v>
      </c>
      <c r="F587" s="108" t="b">
        <v>0</v>
      </c>
      <c r="G587" s="108" t="b">
        <v>0</v>
      </c>
      <c r="H587" s="108" t="b">
        <v>0</v>
      </c>
      <c r="I587" s="108" t="b">
        <v>0</v>
      </c>
      <c r="J587" s="108" t="b">
        <v>0</v>
      </c>
      <c r="K587" s="108" t="b">
        <v>0</v>
      </c>
      <c r="L587" s="90"/>
    </row>
    <row r="588" ht="15.75" customHeight="1">
      <c r="A588" s="87"/>
      <c r="B588" s="107">
        <v>91799.0</v>
      </c>
      <c r="C588" s="112" t="b">
        <v>0</v>
      </c>
      <c r="D588" s="116"/>
      <c r="E588" s="110">
        <v>0.0</v>
      </c>
      <c r="F588" s="108" t="b">
        <v>0</v>
      </c>
      <c r="G588" s="108" t="b">
        <v>0</v>
      </c>
      <c r="H588" s="108" t="b">
        <v>0</v>
      </c>
      <c r="I588" s="108" t="b">
        <v>0</v>
      </c>
      <c r="J588" s="108" t="b">
        <v>0</v>
      </c>
      <c r="K588" s="108" t="b">
        <v>0</v>
      </c>
      <c r="L588" s="90"/>
    </row>
    <row r="589" ht="15.75" customHeight="1">
      <c r="A589" s="87"/>
      <c r="B589" s="107">
        <v>91801.0</v>
      </c>
      <c r="C589" s="108" t="b">
        <v>1</v>
      </c>
      <c r="D589" s="111">
        <v>1.0</v>
      </c>
      <c r="E589" s="110">
        <v>0.0</v>
      </c>
      <c r="F589" s="108" t="b">
        <v>1</v>
      </c>
      <c r="G589" s="108" t="b">
        <v>1</v>
      </c>
      <c r="H589" s="108" t="b">
        <v>1</v>
      </c>
      <c r="I589" s="108" t="b">
        <v>0</v>
      </c>
      <c r="J589" s="108" t="b">
        <v>0</v>
      </c>
      <c r="K589" s="108" t="b">
        <v>0</v>
      </c>
      <c r="L589" s="90"/>
    </row>
    <row r="590" ht="15.75" customHeight="1">
      <c r="A590" s="87"/>
      <c r="B590" s="107">
        <v>91802.0</v>
      </c>
      <c r="C590" s="112" t="b">
        <v>1</v>
      </c>
      <c r="D590" s="109">
        <v>1.0</v>
      </c>
      <c r="E590" s="110">
        <v>0.0</v>
      </c>
      <c r="F590" s="108" t="b">
        <v>1</v>
      </c>
      <c r="G590" s="108" t="b">
        <v>1</v>
      </c>
      <c r="H590" s="108" t="b">
        <v>1</v>
      </c>
      <c r="I590" s="108" t="b">
        <v>0</v>
      </c>
      <c r="J590" s="108" t="b">
        <v>0</v>
      </c>
      <c r="K590" s="108" t="b">
        <v>0</v>
      </c>
      <c r="L590" s="90"/>
    </row>
    <row r="591" ht="15.75" customHeight="1">
      <c r="A591" s="87"/>
      <c r="B591" s="107">
        <v>91803.0</v>
      </c>
      <c r="C591" s="112" t="b">
        <v>1</v>
      </c>
      <c r="D591" s="109">
        <v>1.0</v>
      </c>
      <c r="E591" s="110">
        <v>0.0</v>
      </c>
      <c r="F591" s="108" t="b">
        <v>1</v>
      </c>
      <c r="G591" s="108" t="b">
        <v>1</v>
      </c>
      <c r="H591" s="108" t="b">
        <v>1</v>
      </c>
      <c r="I591" s="108" t="b">
        <v>0</v>
      </c>
      <c r="J591" s="108" t="b">
        <v>0</v>
      </c>
      <c r="K591" s="108" t="b">
        <v>0</v>
      </c>
      <c r="L591" s="90"/>
    </row>
    <row r="592" ht="15.75" customHeight="1">
      <c r="A592" s="87"/>
      <c r="B592" s="107">
        <v>91804.0</v>
      </c>
      <c r="C592" s="112" t="b">
        <v>0</v>
      </c>
      <c r="D592" s="109">
        <v>1.0</v>
      </c>
      <c r="E592" s="110">
        <v>0.0</v>
      </c>
      <c r="F592" s="108" t="b">
        <v>0</v>
      </c>
      <c r="G592" s="108" t="b">
        <v>1</v>
      </c>
      <c r="H592" s="108" t="b">
        <v>0</v>
      </c>
      <c r="I592" s="108" t="b">
        <v>0</v>
      </c>
      <c r="J592" s="108" t="b">
        <v>0</v>
      </c>
      <c r="K592" s="108" t="b">
        <v>0</v>
      </c>
      <c r="L592" s="90"/>
    </row>
    <row r="593" ht="15.75" customHeight="1">
      <c r="A593" s="87"/>
      <c r="B593" s="107">
        <v>91841.0</v>
      </c>
      <c r="C593" s="108" t="b">
        <v>0</v>
      </c>
      <c r="D593" s="115"/>
      <c r="E593" s="110">
        <v>0.0</v>
      </c>
      <c r="F593" s="108" t="b">
        <v>0</v>
      </c>
      <c r="G593" s="108" t="b">
        <v>0</v>
      </c>
      <c r="H593" s="108" t="b">
        <v>0</v>
      </c>
      <c r="I593" s="108" t="b">
        <v>0</v>
      </c>
      <c r="J593" s="108" t="b">
        <v>0</v>
      </c>
      <c r="K593" s="108" t="b">
        <v>0</v>
      </c>
      <c r="L593" s="90"/>
    </row>
    <row r="594" ht="15.75" customHeight="1">
      <c r="A594" s="87"/>
      <c r="B594" s="107">
        <v>91896.0</v>
      </c>
      <c r="C594" s="112" t="b">
        <v>0</v>
      </c>
      <c r="D594" s="109">
        <v>1.0</v>
      </c>
      <c r="E594" s="110">
        <v>0.0</v>
      </c>
      <c r="F594" s="108" t="b">
        <v>0</v>
      </c>
      <c r="G594" s="108" t="b">
        <v>0</v>
      </c>
      <c r="H594" s="108" t="b">
        <v>0</v>
      </c>
      <c r="I594" s="108" t="b">
        <v>0</v>
      </c>
      <c r="J594" s="108" t="b">
        <v>0</v>
      </c>
      <c r="K594" s="108" t="b">
        <v>0</v>
      </c>
      <c r="L594" s="90"/>
    </row>
    <row r="595" ht="15.75" customHeight="1">
      <c r="A595" s="87"/>
      <c r="B595" s="107">
        <v>91899.0</v>
      </c>
      <c r="C595" s="112" t="b">
        <v>0</v>
      </c>
      <c r="D595" s="109">
        <v>1.0</v>
      </c>
      <c r="E595" s="110">
        <v>0.0</v>
      </c>
      <c r="F595" s="108" t="b">
        <v>0</v>
      </c>
      <c r="G595" s="108" t="b">
        <v>0</v>
      </c>
      <c r="H595" s="108" t="b">
        <v>0</v>
      </c>
      <c r="I595" s="108" t="b">
        <v>0</v>
      </c>
      <c r="J595" s="108" t="b">
        <v>0</v>
      </c>
      <c r="K595" s="108" t="b">
        <v>0</v>
      </c>
      <c r="L595" s="90"/>
    </row>
    <row r="596" ht="15.75" customHeight="1">
      <c r="A596" s="87"/>
      <c r="B596" s="107">
        <v>92201.0</v>
      </c>
      <c r="C596" s="108" t="b">
        <v>1</v>
      </c>
      <c r="D596" s="111">
        <v>1.0</v>
      </c>
      <c r="E596" s="110">
        <v>2.0</v>
      </c>
      <c r="F596" s="108" t="b">
        <v>1</v>
      </c>
      <c r="G596" s="108" t="b">
        <v>0</v>
      </c>
      <c r="H596" s="108" t="b">
        <v>1</v>
      </c>
      <c r="I596" s="108" t="b">
        <v>0</v>
      </c>
      <c r="J596" s="108" t="b">
        <v>0</v>
      </c>
      <c r="K596" s="108" t="b">
        <v>0</v>
      </c>
      <c r="L596" s="90"/>
    </row>
    <row r="597" ht="15.75" customHeight="1">
      <c r="A597" s="87"/>
      <c r="B597" s="107">
        <v>92202.0</v>
      </c>
      <c r="C597" s="112" t="b">
        <v>1</v>
      </c>
      <c r="D597" s="109">
        <v>1.0</v>
      </c>
      <c r="E597" s="110">
        <v>1.0</v>
      </c>
      <c r="F597" s="108" t="b">
        <v>1</v>
      </c>
      <c r="G597" s="108" t="b">
        <v>0</v>
      </c>
      <c r="H597" s="108" t="b">
        <v>0</v>
      </c>
      <c r="I597" s="108" t="b">
        <v>0</v>
      </c>
      <c r="J597" s="108" t="b">
        <v>0</v>
      </c>
      <c r="K597" s="108" t="b">
        <v>0</v>
      </c>
      <c r="L597" s="90"/>
    </row>
    <row r="598" ht="15.75" customHeight="1">
      <c r="A598" s="87"/>
      <c r="B598" s="107">
        <v>92203.0</v>
      </c>
      <c r="C598" s="112" t="b">
        <v>1</v>
      </c>
      <c r="D598" s="109">
        <v>1.0</v>
      </c>
      <c r="E598" s="110">
        <v>1.0</v>
      </c>
      <c r="F598" s="108" t="b">
        <v>1</v>
      </c>
      <c r="G598" s="108" t="b">
        <v>0</v>
      </c>
      <c r="H598" s="108" t="b">
        <v>1</v>
      </c>
      <c r="I598" s="108" t="b">
        <v>0</v>
      </c>
      <c r="J598" s="108" t="b">
        <v>0</v>
      </c>
      <c r="K598" s="108" t="b">
        <v>0</v>
      </c>
      <c r="L598" s="90"/>
    </row>
    <row r="599" ht="15.75" customHeight="1">
      <c r="A599" s="87"/>
      <c r="B599" s="107">
        <v>92210.0</v>
      </c>
      <c r="C599" s="112" t="b">
        <v>0</v>
      </c>
      <c r="D599" s="109">
        <v>1.0</v>
      </c>
      <c r="E599" s="110">
        <v>0.0</v>
      </c>
      <c r="F599" s="108" t="b">
        <v>0</v>
      </c>
      <c r="G599" s="108" t="b">
        <v>1</v>
      </c>
      <c r="H599" s="108" t="b">
        <v>1</v>
      </c>
      <c r="I599" s="108" t="b">
        <v>0</v>
      </c>
      <c r="J599" s="108" t="b">
        <v>0</v>
      </c>
      <c r="K599" s="108" t="b">
        <v>0</v>
      </c>
      <c r="L599" s="90"/>
    </row>
    <row r="600" ht="15.75" customHeight="1">
      <c r="A600" s="87"/>
      <c r="B600" s="107">
        <v>92211.0</v>
      </c>
      <c r="C600" s="112" t="b">
        <v>0</v>
      </c>
      <c r="D600" s="109">
        <v>2.0</v>
      </c>
      <c r="E600" s="110">
        <v>0.0</v>
      </c>
      <c r="F600" s="108" t="b">
        <v>1</v>
      </c>
      <c r="G600" s="108" t="b">
        <v>1</v>
      </c>
      <c r="H600" s="108" t="b">
        <v>1</v>
      </c>
      <c r="I600" s="108" t="b">
        <v>0</v>
      </c>
      <c r="J600" s="108" t="b">
        <v>0</v>
      </c>
      <c r="K600" s="108" t="b">
        <v>0</v>
      </c>
      <c r="L600" s="90"/>
    </row>
    <row r="601" ht="15.75" customHeight="1">
      <c r="A601" s="87"/>
      <c r="B601" s="107">
        <v>92220.0</v>
      </c>
      <c r="C601" s="112" t="b">
        <v>1</v>
      </c>
      <c r="D601" s="109">
        <v>10.0</v>
      </c>
      <c r="E601" s="110">
        <v>0.0</v>
      </c>
      <c r="F601" s="108" t="b">
        <v>1</v>
      </c>
      <c r="G601" s="108" t="b">
        <v>1</v>
      </c>
      <c r="H601" s="108" t="b">
        <v>1</v>
      </c>
      <c r="I601" s="108" t="b">
        <v>0</v>
      </c>
      <c r="J601" s="108" t="b">
        <v>0</v>
      </c>
      <c r="K601" s="108" t="b">
        <v>0</v>
      </c>
      <c r="L601" s="90"/>
    </row>
    <row r="602" ht="15.75" customHeight="1">
      <c r="A602" s="87"/>
      <c r="B602" s="107">
        <v>92222.0</v>
      </c>
      <c r="C602" s="108" t="b">
        <v>0</v>
      </c>
      <c r="D602" s="111">
        <v>1.0</v>
      </c>
      <c r="E602" s="110">
        <v>1.0</v>
      </c>
      <c r="F602" s="108" t="b">
        <v>1</v>
      </c>
      <c r="G602" s="108" t="b">
        <v>0</v>
      </c>
      <c r="H602" s="108" t="b">
        <v>0</v>
      </c>
      <c r="I602" s="108" t="b">
        <v>0</v>
      </c>
      <c r="J602" s="108" t="b">
        <v>0</v>
      </c>
      <c r="K602" s="108" t="b">
        <v>0</v>
      </c>
      <c r="L602" s="90"/>
    </row>
    <row r="603" ht="15.75" customHeight="1">
      <c r="A603" s="87"/>
      <c r="B603" s="107">
        <v>92223.0</v>
      </c>
      <c r="C603" s="112" t="b">
        <v>1</v>
      </c>
      <c r="D603" s="109">
        <v>1.0</v>
      </c>
      <c r="E603" s="110">
        <v>0.0</v>
      </c>
      <c r="F603" s="108" t="b">
        <v>1</v>
      </c>
      <c r="G603" s="108" t="b">
        <v>1</v>
      </c>
      <c r="H603" s="108" t="b">
        <v>1</v>
      </c>
      <c r="I603" s="108" t="b">
        <v>0</v>
      </c>
      <c r="J603" s="108" t="b">
        <v>0</v>
      </c>
      <c r="K603" s="108" t="b">
        <v>0</v>
      </c>
      <c r="L603" s="90"/>
    </row>
    <row r="604" ht="15.75" customHeight="1">
      <c r="A604" s="87"/>
      <c r="B604" s="107">
        <v>92224.0</v>
      </c>
      <c r="C604" s="112" t="b">
        <v>0</v>
      </c>
      <c r="D604" s="116"/>
      <c r="E604" s="110">
        <v>0.0</v>
      </c>
      <c r="F604" s="108" t="b">
        <v>0</v>
      </c>
      <c r="G604" s="108" t="b">
        <v>0</v>
      </c>
      <c r="H604" s="108" t="b">
        <v>0</v>
      </c>
      <c r="I604" s="108" t="b">
        <v>0</v>
      </c>
      <c r="J604" s="108" t="b">
        <v>0</v>
      </c>
      <c r="K604" s="108" t="b">
        <v>0</v>
      </c>
      <c r="L604" s="90"/>
    </row>
    <row r="605" ht="15.75" customHeight="1">
      <c r="A605" s="87"/>
      <c r="B605" s="107">
        <v>92225.0</v>
      </c>
      <c r="C605" s="108" t="b">
        <v>1</v>
      </c>
      <c r="D605" s="111">
        <v>10.0</v>
      </c>
      <c r="E605" s="110">
        <v>3.0</v>
      </c>
      <c r="F605" s="108" t="b">
        <v>1</v>
      </c>
      <c r="G605" s="108" t="b">
        <v>1</v>
      </c>
      <c r="H605" s="108" t="b">
        <v>1</v>
      </c>
      <c r="I605" s="108" t="b">
        <v>0</v>
      </c>
      <c r="J605" s="108" t="b">
        <v>0</v>
      </c>
      <c r="K605" s="108" t="b">
        <v>0</v>
      </c>
      <c r="L605" s="90"/>
    </row>
    <row r="606" ht="15.75" customHeight="1">
      <c r="A606" s="87"/>
      <c r="B606" s="107">
        <v>92226.0</v>
      </c>
      <c r="C606" s="112" t="b">
        <v>0</v>
      </c>
      <c r="D606" s="109">
        <v>4.0</v>
      </c>
      <c r="E606" s="110">
        <v>0.0</v>
      </c>
      <c r="F606" s="108" t="b">
        <v>1</v>
      </c>
      <c r="G606" s="108" t="b">
        <v>1</v>
      </c>
      <c r="H606" s="108" t="b">
        <v>0</v>
      </c>
      <c r="I606" s="108" t="b">
        <v>0</v>
      </c>
      <c r="J606" s="108" t="b">
        <v>0</v>
      </c>
      <c r="K606" s="108" t="b">
        <v>0</v>
      </c>
      <c r="L606" s="90"/>
    </row>
    <row r="607" ht="15.75" customHeight="1">
      <c r="A607" s="87"/>
      <c r="B607" s="107">
        <v>92227.0</v>
      </c>
      <c r="C607" s="108" t="b">
        <v>1</v>
      </c>
      <c r="D607" s="111">
        <v>10.0</v>
      </c>
      <c r="E607" s="110">
        <v>1.0</v>
      </c>
      <c r="F607" s="108" t="b">
        <v>1</v>
      </c>
      <c r="G607" s="108" t="b">
        <v>0</v>
      </c>
      <c r="H607" s="108" t="b">
        <v>1</v>
      </c>
      <c r="I607" s="108" t="b">
        <v>0</v>
      </c>
      <c r="J607" s="108" t="b">
        <v>0</v>
      </c>
      <c r="K607" s="108" t="b">
        <v>0</v>
      </c>
      <c r="L607" s="90"/>
    </row>
    <row r="608" ht="15.75" customHeight="1">
      <c r="A608" s="87"/>
      <c r="B608" s="107">
        <v>92230.0</v>
      </c>
      <c r="C608" s="108" t="b">
        <v>1</v>
      </c>
      <c r="D608" s="111">
        <v>2.0</v>
      </c>
      <c r="E608" s="110">
        <v>0.0</v>
      </c>
      <c r="F608" s="108" t="b">
        <v>1</v>
      </c>
      <c r="G608" s="108" t="b">
        <v>1</v>
      </c>
      <c r="H608" s="108" t="b">
        <v>1</v>
      </c>
      <c r="I608" s="108" t="b">
        <v>0</v>
      </c>
      <c r="J608" s="108" t="b">
        <v>0</v>
      </c>
      <c r="K608" s="108" t="b">
        <v>0</v>
      </c>
      <c r="L608" s="90"/>
    </row>
    <row r="609" ht="15.75" customHeight="1">
      <c r="A609" s="87"/>
      <c r="B609" s="107">
        <v>92231.0</v>
      </c>
      <c r="C609" s="112" t="b">
        <v>1</v>
      </c>
      <c r="D609" s="109">
        <v>1.0</v>
      </c>
      <c r="E609" s="110">
        <v>1.0</v>
      </c>
      <c r="F609" s="108" t="b">
        <v>1</v>
      </c>
      <c r="G609" s="108" t="b">
        <v>0</v>
      </c>
      <c r="H609" s="108" t="b">
        <v>1</v>
      </c>
      <c r="I609" s="108" t="b">
        <v>0</v>
      </c>
      <c r="J609" s="108" t="b">
        <v>0</v>
      </c>
      <c r="K609" s="108" t="b">
        <v>0</v>
      </c>
      <c r="L609" s="90"/>
    </row>
    <row r="610" ht="15.75" customHeight="1">
      <c r="A610" s="87"/>
      <c r="B610" s="107">
        <v>92232.0</v>
      </c>
      <c r="C610" s="112" t="b">
        <v>1</v>
      </c>
      <c r="D610" s="109">
        <v>1.0</v>
      </c>
      <c r="E610" s="110">
        <v>1.0</v>
      </c>
      <c r="F610" s="108" t="b">
        <v>1</v>
      </c>
      <c r="G610" s="108" t="b">
        <v>0</v>
      </c>
      <c r="H610" s="108" t="b">
        <v>0</v>
      </c>
      <c r="I610" s="108" t="b">
        <v>0</v>
      </c>
      <c r="J610" s="108" t="b">
        <v>0</v>
      </c>
      <c r="K610" s="108" t="b">
        <v>0</v>
      </c>
      <c r="L610" s="90"/>
    </row>
    <row r="611" ht="15.75" customHeight="1">
      <c r="A611" s="87"/>
      <c r="B611" s="107">
        <v>92233.0</v>
      </c>
      <c r="C611" s="112" t="b">
        <v>1</v>
      </c>
      <c r="D611" s="109">
        <v>3.0</v>
      </c>
      <c r="E611" s="110">
        <v>0.0</v>
      </c>
      <c r="F611" s="108" t="b">
        <v>1</v>
      </c>
      <c r="G611" s="108" t="b">
        <v>0</v>
      </c>
      <c r="H611" s="108" t="b">
        <v>1</v>
      </c>
      <c r="I611" s="108" t="b">
        <v>0</v>
      </c>
      <c r="J611" s="108" t="b">
        <v>0</v>
      </c>
      <c r="K611" s="108" t="b">
        <v>0</v>
      </c>
      <c r="L611" s="90"/>
    </row>
    <row r="612" ht="15.75" customHeight="1">
      <c r="A612" s="87"/>
      <c r="B612" s="107">
        <v>92234.0</v>
      </c>
      <c r="C612" s="112" t="b">
        <v>0</v>
      </c>
      <c r="D612" s="109">
        <v>1.0</v>
      </c>
      <c r="E612" s="110">
        <v>2.0</v>
      </c>
      <c r="F612" s="108" t="b">
        <v>1</v>
      </c>
      <c r="G612" s="108" t="b">
        <v>1</v>
      </c>
      <c r="H612" s="108" t="b">
        <v>1</v>
      </c>
      <c r="I612" s="108" t="b">
        <v>0</v>
      </c>
      <c r="J612" s="108" t="b">
        <v>0</v>
      </c>
      <c r="K612" s="108" t="b">
        <v>0</v>
      </c>
      <c r="L612" s="90"/>
    </row>
    <row r="613" ht="15.75" customHeight="1">
      <c r="A613" s="87"/>
      <c r="B613" s="107">
        <v>92235.0</v>
      </c>
      <c r="C613" s="112" t="b">
        <v>0</v>
      </c>
      <c r="D613" s="109">
        <v>1.0</v>
      </c>
      <c r="E613" s="110">
        <v>0.0</v>
      </c>
      <c r="F613" s="108" t="b">
        <v>0</v>
      </c>
      <c r="G613" s="108" t="b">
        <v>1</v>
      </c>
      <c r="H613" s="108" t="b">
        <v>0</v>
      </c>
      <c r="I613" s="108" t="b">
        <v>0</v>
      </c>
      <c r="J613" s="108" t="b">
        <v>0</v>
      </c>
      <c r="K613" s="108" t="b">
        <v>0</v>
      </c>
      <c r="L613" s="90"/>
    </row>
    <row r="614" ht="15.75" customHeight="1">
      <c r="A614" s="87"/>
      <c r="B614" s="107">
        <v>92236.0</v>
      </c>
      <c r="C614" s="112" t="b">
        <v>1</v>
      </c>
      <c r="D614" s="109">
        <v>1.0</v>
      </c>
      <c r="E614" s="110">
        <v>6.0</v>
      </c>
      <c r="F614" s="108" t="b">
        <v>1</v>
      </c>
      <c r="G614" s="108" t="b">
        <v>0</v>
      </c>
      <c r="H614" s="108" t="b">
        <v>1</v>
      </c>
      <c r="I614" s="108" t="b">
        <v>0</v>
      </c>
      <c r="J614" s="108" t="b">
        <v>0</v>
      </c>
      <c r="K614" s="108" t="b">
        <v>0</v>
      </c>
      <c r="L614" s="90"/>
    </row>
    <row r="615" ht="15.75" customHeight="1">
      <c r="A615" s="87"/>
      <c r="B615" s="107">
        <v>92239.0</v>
      </c>
      <c r="C615" s="108" t="b">
        <v>0</v>
      </c>
      <c r="D615" s="111">
        <v>10.0</v>
      </c>
      <c r="E615" s="110">
        <v>0.0</v>
      </c>
      <c r="F615" s="108" t="b">
        <v>1</v>
      </c>
      <c r="G615" s="108" t="b">
        <v>1</v>
      </c>
      <c r="H615" s="108" t="b">
        <v>1</v>
      </c>
      <c r="I615" s="108" t="b">
        <v>0</v>
      </c>
      <c r="J615" s="108" t="b">
        <v>0</v>
      </c>
      <c r="K615" s="108" t="b">
        <v>0</v>
      </c>
      <c r="L615" s="90"/>
    </row>
    <row r="616" ht="15.75" customHeight="1">
      <c r="A616" s="87"/>
      <c r="B616" s="107">
        <v>92240.0</v>
      </c>
      <c r="C616" s="112" t="b">
        <v>0</v>
      </c>
      <c r="D616" s="109">
        <v>2.0</v>
      </c>
      <c r="E616" s="110">
        <v>5.0</v>
      </c>
      <c r="F616" s="108" t="b">
        <v>1</v>
      </c>
      <c r="G616" s="108" t="b">
        <v>1</v>
      </c>
      <c r="H616" s="108" t="b">
        <v>1</v>
      </c>
      <c r="I616" s="108" t="b">
        <v>0</v>
      </c>
      <c r="J616" s="108" t="b">
        <v>0</v>
      </c>
      <c r="K616" s="108" t="b">
        <v>0</v>
      </c>
      <c r="L616" s="90"/>
    </row>
    <row r="617" ht="15.75" customHeight="1">
      <c r="A617" s="87"/>
      <c r="B617" s="107">
        <v>92241.0</v>
      </c>
      <c r="C617" s="112" t="b">
        <v>0</v>
      </c>
      <c r="D617" s="109">
        <v>2.0</v>
      </c>
      <c r="E617" s="110">
        <v>2.0</v>
      </c>
      <c r="F617" s="108" t="b">
        <v>1</v>
      </c>
      <c r="G617" s="108" t="b">
        <v>1</v>
      </c>
      <c r="H617" s="108" t="b">
        <v>1</v>
      </c>
      <c r="I617" s="108" t="b">
        <v>0</v>
      </c>
      <c r="J617" s="108" t="b">
        <v>0</v>
      </c>
      <c r="K617" s="108" t="b">
        <v>0</v>
      </c>
      <c r="L617" s="90"/>
    </row>
    <row r="618" ht="15.75" customHeight="1">
      <c r="A618" s="87"/>
      <c r="B618" s="107">
        <v>92242.0</v>
      </c>
      <c r="C618" s="112" t="b">
        <v>0</v>
      </c>
      <c r="D618" s="109">
        <v>10.0</v>
      </c>
      <c r="E618" s="110">
        <v>0.0</v>
      </c>
      <c r="F618" s="108" t="b">
        <v>1</v>
      </c>
      <c r="G618" s="108" t="b">
        <v>1</v>
      </c>
      <c r="H618" s="108" t="b">
        <v>0</v>
      </c>
      <c r="I618" s="108" t="b">
        <v>0</v>
      </c>
      <c r="J618" s="108" t="b">
        <v>0</v>
      </c>
      <c r="K618" s="108" t="b">
        <v>0</v>
      </c>
      <c r="L618" s="90"/>
    </row>
    <row r="619" ht="15.75" customHeight="1">
      <c r="A619" s="87"/>
      <c r="B619" s="107">
        <v>92243.0</v>
      </c>
      <c r="C619" s="112" t="b">
        <v>1</v>
      </c>
      <c r="D619" s="109">
        <v>2.0</v>
      </c>
      <c r="E619" s="110">
        <v>0.0</v>
      </c>
      <c r="F619" s="108" t="b">
        <v>1</v>
      </c>
      <c r="G619" s="108" t="b">
        <v>0</v>
      </c>
      <c r="H619" s="108" t="b">
        <v>1</v>
      </c>
      <c r="I619" s="108" t="b">
        <v>0</v>
      </c>
      <c r="J619" s="108" t="b">
        <v>0</v>
      </c>
      <c r="K619" s="108" t="b">
        <v>0</v>
      </c>
      <c r="L619" s="90"/>
    </row>
    <row r="620" ht="15.75" customHeight="1">
      <c r="A620" s="87"/>
      <c r="B620" s="107">
        <v>92244.0</v>
      </c>
      <c r="C620" s="108" t="b">
        <v>1</v>
      </c>
      <c r="D620" s="111">
        <v>1.0</v>
      </c>
      <c r="E620" s="110">
        <v>0.0</v>
      </c>
      <c r="F620" s="108" t="b">
        <v>1</v>
      </c>
      <c r="G620" s="108" t="b">
        <v>0</v>
      </c>
      <c r="H620" s="108" t="b">
        <v>0</v>
      </c>
      <c r="I620" s="108" t="b">
        <v>0</v>
      </c>
      <c r="J620" s="108" t="b">
        <v>0</v>
      </c>
      <c r="K620" s="108" t="b">
        <v>0</v>
      </c>
      <c r="L620" s="90"/>
    </row>
    <row r="621" ht="15.75" customHeight="1">
      <c r="A621" s="87"/>
      <c r="B621" s="107">
        <v>92247.0</v>
      </c>
      <c r="C621" s="108" t="b">
        <v>0</v>
      </c>
      <c r="D621" s="111">
        <v>1.0</v>
      </c>
      <c r="E621" s="110">
        <v>0.0</v>
      </c>
      <c r="F621" s="108" t="b">
        <v>0</v>
      </c>
      <c r="G621" s="108" t="b">
        <v>0</v>
      </c>
      <c r="H621" s="108" t="b">
        <v>0</v>
      </c>
      <c r="I621" s="108" t="b">
        <v>0</v>
      </c>
      <c r="J621" s="108" t="b">
        <v>0</v>
      </c>
      <c r="K621" s="108" t="b">
        <v>0</v>
      </c>
      <c r="L621" s="90"/>
    </row>
    <row r="622" ht="15.75" customHeight="1">
      <c r="A622" s="87"/>
      <c r="B622" s="107">
        <v>92248.0</v>
      </c>
      <c r="C622" s="112" t="b">
        <v>0</v>
      </c>
      <c r="D622" s="109">
        <v>1.0</v>
      </c>
      <c r="E622" s="110">
        <v>0.0</v>
      </c>
      <c r="F622" s="108" t="b">
        <v>0</v>
      </c>
      <c r="G622" s="108" t="b">
        <v>0</v>
      </c>
      <c r="H622" s="108" t="b">
        <v>0</v>
      </c>
      <c r="I622" s="108" t="b">
        <v>0</v>
      </c>
      <c r="J622" s="108" t="b">
        <v>0</v>
      </c>
      <c r="K622" s="108" t="b">
        <v>0</v>
      </c>
      <c r="L622" s="90"/>
    </row>
    <row r="623" ht="15.75" customHeight="1">
      <c r="A623" s="87"/>
      <c r="B623" s="107">
        <v>92249.0</v>
      </c>
      <c r="C623" s="108" t="b">
        <v>1</v>
      </c>
      <c r="D623" s="111">
        <v>1.0</v>
      </c>
      <c r="E623" s="110">
        <v>0.0</v>
      </c>
      <c r="F623" s="108" t="b">
        <v>1</v>
      </c>
      <c r="G623" s="108" t="b">
        <v>0</v>
      </c>
      <c r="H623" s="108" t="b">
        <v>1</v>
      </c>
      <c r="I623" s="108" t="b">
        <v>0</v>
      </c>
      <c r="J623" s="108" t="b">
        <v>0</v>
      </c>
      <c r="K623" s="108" t="b">
        <v>0</v>
      </c>
      <c r="L623" s="90"/>
    </row>
    <row r="624" ht="15.75" customHeight="1">
      <c r="A624" s="87"/>
      <c r="B624" s="107">
        <v>92250.0</v>
      </c>
      <c r="C624" s="112" t="b">
        <v>1</v>
      </c>
      <c r="D624" s="109">
        <v>2.0</v>
      </c>
      <c r="E624" s="110">
        <v>1.0</v>
      </c>
      <c r="F624" s="108" t="b">
        <v>1</v>
      </c>
      <c r="G624" s="108" t="b">
        <v>0</v>
      </c>
      <c r="H624" s="108" t="b">
        <v>1</v>
      </c>
      <c r="I624" s="108" t="b">
        <v>0</v>
      </c>
      <c r="J624" s="108" t="b">
        <v>0</v>
      </c>
      <c r="K624" s="108" t="b">
        <v>0</v>
      </c>
      <c r="L624" s="90"/>
    </row>
    <row r="625" ht="15.75" customHeight="1">
      <c r="A625" s="87"/>
      <c r="B625" s="107">
        <v>92251.0</v>
      </c>
      <c r="C625" s="112" t="b">
        <v>1</v>
      </c>
      <c r="D625" s="109">
        <v>1.0</v>
      </c>
      <c r="E625" s="110">
        <v>0.0</v>
      </c>
      <c r="F625" s="108" t="b">
        <v>1</v>
      </c>
      <c r="G625" s="108" t="b">
        <v>0</v>
      </c>
      <c r="H625" s="108" t="b">
        <v>1</v>
      </c>
      <c r="I625" s="108" t="b">
        <v>0</v>
      </c>
      <c r="J625" s="108" t="b">
        <v>0</v>
      </c>
      <c r="K625" s="108" t="b">
        <v>0</v>
      </c>
      <c r="L625" s="90"/>
    </row>
    <row r="626" ht="15.75" customHeight="1">
      <c r="A626" s="87"/>
      <c r="B626" s="107">
        <v>92252.0</v>
      </c>
      <c r="C626" s="112" t="b">
        <v>0</v>
      </c>
      <c r="D626" s="109">
        <v>8.0</v>
      </c>
      <c r="E626" s="110">
        <v>1.0</v>
      </c>
      <c r="F626" s="108" t="b">
        <v>1</v>
      </c>
      <c r="G626" s="108" t="b">
        <v>1</v>
      </c>
      <c r="H626" s="108" t="b">
        <v>1</v>
      </c>
      <c r="I626" s="108" t="b">
        <v>0</v>
      </c>
      <c r="J626" s="108" t="b">
        <v>0</v>
      </c>
      <c r="K626" s="108" t="b">
        <v>0</v>
      </c>
      <c r="L626" s="90"/>
    </row>
    <row r="627" ht="15.75" customHeight="1">
      <c r="A627" s="87"/>
      <c r="B627" s="107">
        <v>92253.0</v>
      </c>
      <c r="C627" s="112" t="b">
        <v>0</v>
      </c>
      <c r="D627" s="109">
        <v>2.0</v>
      </c>
      <c r="E627" s="110">
        <v>2.0</v>
      </c>
      <c r="F627" s="108" t="b">
        <v>1</v>
      </c>
      <c r="G627" s="108" t="b">
        <v>1</v>
      </c>
      <c r="H627" s="108" t="b">
        <v>1</v>
      </c>
      <c r="I627" s="108" t="b">
        <v>0</v>
      </c>
      <c r="J627" s="108" t="b">
        <v>0</v>
      </c>
      <c r="K627" s="108" t="b">
        <v>0</v>
      </c>
      <c r="L627" s="90"/>
    </row>
    <row r="628" ht="15.75" customHeight="1">
      <c r="A628" s="87"/>
      <c r="B628" s="107">
        <v>92254.0</v>
      </c>
      <c r="C628" s="112" t="b">
        <v>1</v>
      </c>
      <c r="D628" s="109">
        <v>2.0</v>
      </c>
      <c r="E628" s="110">
        <v>1.0</v>
      </c>
      <c r="F628" s="108" t="b">
        <v>1</v>
      </c>
      <c r="G628" s="108" t="b">
        <v>0</v>
      </c>
      <c r="H628" s="108" t="b">
        <v>1</v>
      </c>
      <c r="I628" s="108" t="b">
        <v>0</v>
      </c>
      <c r="J628" s="108" t="b">
        <v>0</v>
      </c>
      <c r="K628" s="108" t="b">
        <v>0</v>
      </c>
      <c r="L628" s="90"/>
    </row>
    <row r="629" ht="15.75" customHeight="1">
      <c r="A629" s="87"/>
      <c r="B629" s="107">
        <v>92255.0</v>
      </c>
      <c r="C629" s="112" t="b">
        <v>0</v>
      </c>
      <c r="D629" s="109">
        <v>1.0</v>
      </c>
      <c r="E629" s="110">
        <v>0.0</v>
      </c>
      <c r="F629" s="108" t="b">
        <v>0</v>
      </c>
      <c r="G629" s="108" t="b">
        <v>1</v>
      </c>
      <c r="H629" s="108" t="b">
        <v>0</v>
      </c>
      <c r="I629" s="108" t="b">
        <v>0</v>
      </c>
      <c r="J629" s="108" t="b">
        <v>0</v>
      </c>
      <c r="K629" s="108" t="b">
        <v>0</v>
      </c>
      <c r="L629" s="90"/>
    </row>
    <row r="630" ht="15.75" customHeight="1">
      <c r="A630" s="87"/>
      <c r="B630" s="107">
        <v>92256.0</v>
      </c>
      <c r="C630" s="108" t="b">
        <v>0</v>
      </c>
      <c r="D630" s="111">
        <v>10.0</v>
      </c>
      <c r="E630" s="110">
        <v>0.0</v>
      </c>
      <c r="F630" s="108" t="b">
        <v>1</v>
      </c>
      <c r="G630" s="108" t="b">
        <v>1</v>
      </c>
      <c r="H630" s="108" t="b">
        <v>1</v>
      </c>
      <c r="I630" s="108" t="b">
        <v>0</v>
      </c>
      <c r="J630" s="108" t="b">
        <v>0</v>
      </c>
      <c r="K630" s="108" t="b">
        <v>0</v>
      </c>
      <c r="L630" s="90"/>
    </row>
    <row r="631" ht="15.75" customHeight="1">
      <c r="A631" s="87"/>
      <c r="B631" s="107">
        <v>92257.0</v>
      </c>
      <c r="C631" s="112" t="b">
        <v>1</v>
      </c>
      <c r="D631" s="109">
        <v>10.0</v>
      </c>
      <c r="E631" s="110">
        <v>1.0</v>
      </c>
      <c r="F631" s="108" t="b">
        <v>1</v>
      </c>
      <c r="G631" s="108" t="b">
        <v>0</v>
      </c>
      <c r="H631" s="108" t="b">
        <v>1</v>
      </c>
      <c r="I631" s="108" t="b">
        <v>0</v>
      </c>
      <c r="J631" s="108" t="b">
        <v>0</v>
      </c>
      <c r="K631" s="108" t="b">
        <v>0</v>
      </c>
      <c r="L631" s="90"/>
    </row>
    <row r="632" ht="15.75" customHeight="1">
      <c r="A632" s="87"/>
      <c r="B632" s="107">
        <v>92258.0</v>
      </c>
      <c r="C632" s="112" t="b">
        <v>0</v>
      </c>
      <c r="D632" s="109">
        <v>2.0</v>
      </c>
      <c r="E632" s="110">
        <v>3.0</v>
      </c>
      <c r="F632" s="108" t="b">
        <v>1</v>
      </c>
      <c r="G632" s="108" t="b">
        <v>1</v>
      </c>
      <c r="H632" s="108" t="b">
        <v>1</v>
      </c>
      <c r="I632" s="108" t="b">
        <v>0</v>
      </c>
      <c r="J632" s="108" t="b">
        <v>0</v>
      </c>
      <c r="K632" s="108" t="b">
        <v>0</v>
      </c>
      <c r="L632" s="90"/>
    </row>
    <row r="633" ht="15.75" customHeight="1">
      <c r="A633" s="87"/>
      <c r="B633" s="107">
        <v>92259.0</v>
      </c>
      <c r="C633" s="108" t="b">
        <v>0</v>
      </c>
      <c r="D633" s="111">
        <v>2.0</v>
      </c>
      <c r="E633" s="110">
        <v>0.0</v>
      </c>
      <c r="F633" s="108" t="b">
        <v>1</v>
      </c>
      <c r="G633" s="108" t="b">
        <v>0</v>
      </c>
      <c r="H633" s="108" t="b">
        <v>0</v>
      </c>
      <c r="I633" s="108" t="b">
        <v>0</v>
      </c>
      <c r="J633" s="108" t="b">
        <v>0</v>
      </c>
      <c r="K633" s="108" t="b">
        <v>0</v>
      </c>
      <c r="L633" s="90"/>
    </row>
    <row r="634" ht="15.75" customHeight="1">
      <c r="A634" s="87"/>
      <c r="B634" s="107">
        <v>92260.0</v>
      </c>
      <c r="C634" s="112" t="b">
        <v>0</v>
      </c>
      <c r="D634" s="109">
        <v>1.0</v>
      </c>
      <c r="E634" s="110">
        <v>0.0</v>
      </c>
      <c r="F634" s="108" t="b">
        <v>0</v>
      </c>
      <c r="G634" s="108" t="b">
        <v>1</v>
      </c>
      <c r="H634" s="108" t="b">
        <v>1</v>
      </c>
      <c r="I634" s="108" t="b">
        <v>0</v>
      </c>
      <c r="J634" s="108" t="b">
        <v>0</v>
      </c>
      <c r="K634" s="108" t="b">
        <v>0</v>
      </c>
      <c r="L634" s="90"/>
    </row>
    <row r="635" ht="15.75" customHeight="1">
      <c r="A635" s="87"/>
      <c r="B635" s="107">
        <v>92261.0</v>
      </c>
      <c r="C635" s="108" t="b">
        <v>0</v>
      </c>
      <c r="D635" s="109">
        <v>1.0</v>
      </c>
      <c r="E635" s="110">
        <v>0.0</v>
      </c>
      <c r="F635" s="108" t="b">
        <v>0</v>
      </c>
      <c r="G635" s="108" t="b">
        <v>1</v>
      </c>
      <c r="H635" s="108" t="b">
        <v>0</v>
      </c>
      <c r="I635" s="108" t="b">
        <v>0</v>
      </c>
      <c r="J635" s="108" t="b">
        <v>0</v>
      </c>
      <c r="K635" s="108" t="b">
        <v>0</v>
      </c>
      <c r="L635" s="90"/>
    </row>
    <row r="636" ht="15.75" customHeight="1">
      <c r="A636" s="87"/>
      <c r="B636" s="107">
        <v>92262.0</v>
      </c>
      <c r="C636" s="112" t="b">
        <v>0</v>
      </c>
      <c r="D636" s="109">
        <v>1.0</v>
      </c>
      <c r="E636" s="110">
        <v>0.0</v>
      </c>
      <c r="F636" s="108" t="b">
        <v>0</v>
      </c>
      <c r="G636" s="108" t="b">
        <v>1</v>
      </c>
      <c r="H636" s="108" t="b">
        <v>1</v>
      </c>
      <c r="I636" s="108" t="b">
        <v>0</v>
      </c>
      <c r="J636" s="108" t="b">
        <v>0</v>
      </c>
      <c r="K636" s="108" t="b">
        <v>0</v>
      </c>
      <c r="L636" s="90"/>
    </row>
    <row r="637" ht="15.75" customHeight="1">
      <c r="A637" s="87"/>
      <c r="B637" s="107">
        <v>92263.0</v>
      </c>
      <c r="C637" s="108" t="b">
        <v>0</v>
      </c>
      <c r="D637" s="111">
        <v>1.0</v>
      </c>
      <c r="E637" s="110">
        <v>0.0</v>
      </c>
      <c r="F637" s="108" t="b">
        <v>0</v>
      </c>
      <c r="G637" s="108" t="b">
        <v>1</v>
      </c>
      <c r="H637" s="108" t="b">
        <v>0</v>
      </c>
      <c r="I637" s="108" t="b">
        <v>0</v>
      </c>
      <c r="J637" s="108" t="b">
        <v>0</v>
      </c>
      <c r="K637" s="108" t="b">
        <v>0</v>
      </c>
      <c r="L637" s="90"/>
    </row>
    <row r="638" ht="15.75" customHeight="1">
      <c r="A638" s="87"/>
      <c r="B638" s="107">
        <v>92264.0</v>
      </c>
      <c r="C638" s="112" t="b">
        <v>0</v>
      </c>
      <c r="D638" s="109">
        <v>1.0</v>
      </c>
      <c r="E638" s="110">
        <v>1.0</v>
      </c>
      <c r="F638" s="108" t="b">
        <v>1</v>
      </c>
      <c r="G638" s="108" t="b">
        <v>1</v>
      </c>
      <c r="H638" s="108" t="b">
        <v>1</v>
      </c>
      <c r="I638" s="108" t="b">
        <v>0</v>
      </c>
      <c r="J638" s="108" t="b">
        <v>0</v>
      </c>
      <c r="K638" s="108" t="b">
        <v>0</v>
      </c>
      <c r="L638" s="90"/>
    </row>
    <row r="639" ht="15.75" customHeight="1">
      <c r="A639" s="87"/>
      <c r="B639" s="107">
        <v>92266.0</v>
      </c>
      <c r="C639" s="112" t="b">
        <v>0</v>
      </c>
      <c r="D639" s="109">
        <v>10.0</v>
      </c>
      <c r="E639" s="110">
        <v>1.0</v>
      </c>
      <c r="F639" s="108" t="b">
        <v>1</v>
      </c>
      <c r="G639" s="108" t="b">
        <v>1</v>
      </c>
      <c r="H639" s="108" t="b">
        <v>0</v>
      </c>
      <c r="I639" s="108" t="b">
        <v>0</v>
      </c>
      <c r="J639" s="108" t="b">
        <v>0</v>
      </c>
      <c r="K639" s="108" t="b">
        <v>0</v>
      </c>
      <c r="L639" s="90"/>
    </row>
    <row r="640" ht="15.75" customHeight="1">
      <c r="A640" s="87"/>
      <c r="B640" s="107">
        <v>92267.0</v>
      </c>
      <c r="C640" s="112" t="b">
        <v>0</v>
      </c>
      <c r="D640" s="109">
        <v>7.0</v>
      </c>
      <c r="E640" s="110">
        <v>0.0</v>
      </c>
      <c r="F640" s="108" t="b">
        <v>1</v>
      </c>
      <c r="G640" s="108" t="b">
        <v>1</v>
      </c>
      <c r="H640" s="108" t="b">
        <v>0</v>
      </c>
      <c r="I640" s="108" t="b">
        <v>0</v>
      </c>
      <c r="J640" s="108" t="b">
        <v>0</v>
      </c>
      <c r="K640" s="108" t="b">
        <v>0</v>
      </c>
      <c r="L640" s="90"/>
    </row>
    <row r="641" ht="15.75" customHeight="1">
      <c r="A641" s="87"/>
      <c r="B641" s="107">
        <v>92268.0</v>
      </c>
      <c r="C641" s="108" t="b">
        <v>0</v>
      </c>
      <c r="D641" s="111">
        <v>4.0</v>
      </c>
      <c r="E641" s="110">
        <v>1.0</v>
      </c>
      <c r="F641" s="108" t="b">
        <v>1</v>
      </c>
      <c r="G641" s="108" t="b">
        <v>1</v>
      </c>
      <c r="H641" s="108" t="b">
        <v>0</v>
      </c>
      <c r="I641" s="108" t="b">
        <v>0</v>
      </c>
      <c r="J641" s="108" t="b">
        <v>0</v>
      </c>
      <c r="K641" s="108" t="b">
        <v>0</v>
      </c>
      <c r="L641" s="90"/>
    </row>
    <row r="642" ht="15.75" customHeight="1">
      <c r="A642" s="87"/>
      <c r="B642" s="107">
        <v>92270.0</v>
      </c>
      <c r="C642" s="112" t="b">
        <v>0</v>
      </c>
      <c r="D642" s="109">
        <v>1.0</v>
      </c>
      <c r="E642" s="110">
        <v>0.0</v>
      </c>
      <c r="F642" s="108" t="b">
        <v>0</v>
      </c>
      <c r="G642" s="108" t="b">
        <v>1</v>
      </c>
      <c r="H642" s="108" t="b">
        <v>1</v>
      </c>
      <c r="I642" s="108" t="b">
        <v>0</v>
      </c>
      <c r="J642" s="108" t="b">
        <v>0</v>
      </c>
      <c r="K642" s="108" t="b">
        <v>0</v>
      </c>
      <c r="L642" s="90"/>
    </row>
    <row r="643" ht="15.75" customHeight="1">
      <c r="A643" s="87"/>
      <c r="B643" s="107">
        <v>92273.0</v>
      </c>
      <c r="C643" s="108" t="b">
        <v>1</v>
      </c>
      <c r="D643" s="111">
        <v>2.0</v>
      </c>
      <c r="E643" s="110">
        <v>0.0</v>
      </c>
      <c r="F643" s="108" t="b">
        <v>1</v>
      </c>
      <c r="G643" s="108" t="b">
        <v>0</v>
      </c>
      <c r="H643" s="108" t="b">
        <v>1</v>
      </c>
      <c r="I643" s="108" t="b">
        <v>0</v>
      </c>
      <c r="J643" s="108" t="b">
        <v>0</v>
      </c>
      <c r="K643" s="108" t="b">
        <v>0</v>
      </c>
      <c r="L643" s="90"/>
    </row>
    <row r="644" ht="15.75" customHeight="1">
      <c r="A644" s="87"/>
      <c r="B644" s="107">
        <v>92274.0</v>
      </c>
      <c r="C644" s="112" t="b">
        <v>1</v>
      </c>
      <c r="D644" s="109">
        <v>10.0</v>
      </c>
      <c r="E644" s="110">
        <v>4.0</v>
      </c>
      <c r="F644" s="108" t="b">
        <v>1</v>
      </c>
      <c r="G644" s="108" t="b">
        <v>0</v>
      </c>
      <c r="H644" s="108" t="b">
        <v>1</v>
      </c>
      <c r="I644" s="108" t="b">
        <v>0</v>
      </c>
      <c r="J644" s="108" t="b">
        <v>0</v>
      </c>
      <c r="K644" s="108" t="b">
        <v>0</v>
      </c>
      <c r="L644" s="90"/>
    </row>
    <row r="645" ht="15.75" customHeight="1">
      <c r="A645" s="87"/>
      <c r="B645" s="107">
        <v>92275.0</v>
      </c>
      <c r="C645" s="108" t="b">
        <v>0</v>
      </c>
      <c r="D645" s="111">
        <v>2.0</v>
      </c>
      <c r="E645" s="110">
        <v>0.0</v>
      </c>
      <c r="F645" s="108" t="b">
        <v>1</v>
      </c>
      <c r="G645" s="108" t="b">
        <v>0</v>
      </c>
      <c r="H645" s="108" t="b">
        <v>0</v>
      </c>
      <c r="I645" s="108" t="b">
        <v>0</v>
      </c>
      <c r="J645" s="108" t="b">
        <v>0</v>
      </c>
      <c r="K645" s="108" t="b">
        <v>0</v>
      </c>
      <c r="L645" s="90"/>
    </row>
    <row r="646" ht="15.75" customHeight="1">
      <c r="A646" s="87"/>
      <c r="B646" s="107">
        <v>92276.0</v>
      </c>
      <c r="C646" s="112" t="b">
        <v>0</v>
      </c>
      <c r="D646" s="109">
        <v>1.0</v>
      </c>
      <c r="E646" s="110">
        <v>0.0</v>
      </c>
      <c r="F646" s="108" t="b">
        <v>0</v>
      </c>
      <c r="G646" s="108" t="b">
        <v>0</v>
      </c>
      <c r="H646" s="108" t="b">
        <v>1</v>
      </c>
      <c r="I646" s="108" t="b">
        <v>0</v>
      </c>
      <c r="J646" s="108" t="b">
        <v>0</v>
      </c>
      <c r="K646" s="108" t="b">
        <v>0</v>
      </c>
      <c r="L646" s="90"/>
    </row>
    <row r="647" ht="15.75" customHeight="1">
      <c r="A647" s="87"/>
      <c r="B647" s="107">
        <v>92277.0</v>
      </c>
      <c r="C647" s="112" t="b">
        <v>0</v>
      </c>
      <c r="D647" s="109">
        <v>8.0</v>
      </c>
      <c r="E647" s="110">
        <v>0.0</v>
      </c>
      <c r="F647" s="108" t="b">
        <v>1</v>
      </c>
      <c r="G647" s="108" t="b">
        <v>1</v>
      </c>
      <c r="H647" s="108" t="b">
        <v>1</v>
      </c>
      <c r="I647" s="108" t="b">
        <v>0</v>
      </c>
      <c r="J647" s="108" t="b">
        <v>0</v>
      </c>
      <c r="K647" s="108" t="b">
        <v>0</v>
      </c>
      <c r="L647" s="90"/>
    </row>
    <row r="648" ht="15.75" customHeight="1">
      <c r="A648" s="87"/>
      <c r="B648" s="107">
        <v>92278.0</v>
      </c>
      <c r="C648" s="108" t="b">
        <v>0</v>
      </c>
      <c r="D648" s="111">
        <v>7.0</v>
      </c>
      <c r="E648" s="110">
        <v>0.0</v>
      </c>
      <c r="F648" s="108" t="b">
        <v>1</v>
      </c>
      <c r="G648" s="108" t="b">
        <v>1</v>
      </c>
      <c r="H648" s="108" t="b">
        <v>0</v>
      </c>
      <c r="I648" s="108" t="b">
        <v>0</v>
      </c>
      <c r="J648" s="108" t="b">
        <v>0</v>
      </c>
      <c r="K648" s="108" t="b">
        <v>0</v>
      </c>
      <c r="L648" s="90"/>
    </row>
    <row r="649" ht="15.75" customHeight="1">
      <c r="A649" s="87"/>
      <c r="B649" s="107">
        <v>92279.0</v>
      </c>
      <c r="C649" s="112" t="b">
        <v>0</v>
      </c>
      <c r="D649" s="116"/>
      <c r="E649" s="110">
        <v>0.0</v>
      </c>
      <c r="F649" s="108" t="b">
        <v>0</v>
      </c>
      <c r="G649" s="108" t="b">
        <v>0</v>
      </c>
      <c r="H649" s="108" t="b">
        <v>0</v>
      </c>
      <c r="I649" s="108" t="b">
        <v>0</v>
      </c>
      <c r="J649" s="108" t="b">
        <v>0</v>
      </c>
      <c r="K649" s="108" t="b">
        <v>0</v>
      </c>
      <c r="L649" s="90"/>
    </row>
    <row r="650" ht="15.75" customHeight="1">
      <c r="A650" s="87"/>
      <c r="B650" s="107">
        <v>92280.0</v>
      </c>
      <c r="C650" s="112" t="b">
        <v>0</v>
      </c>
      <c r="D650" s="109">
        <v>7.0</v>
      </c>
      <c r="E650" s="110">
        <v>0.0</v>
      </c>
      <c r="F650" s="108" t="b">
        <v>1</v>
      </c>
      <c r="G650" s="108" t="b">
        <v>1</v>
      </c>
      <c r="H650" s="108" t="b">
        <v>0</v>
      </c>
      <c r="I650" s="108" t="b">
        <v>0</v>
      </c>
      <c r="J650" s="108" t="b">
        <v>0</v>
      </c>
      <c r="K650" s="108" t="b">
        <v>0</v>
      </c>
      <c r="L650" s="90"/>
    </row>
    <row r="651" ht="15.75" customHeight="1">
      <c r="A651" s="87"/>
      <c r="B651" s="107">
        <v>92281.0</v>
      </c>
      <c r="C651" s="112" t="b">
        <v>1</v>
      </c>
      <c r="D651" s="109">
        <v>10.0</v>
      </c>
      <c r="E651" s="110">
        <v>0.0</v>
      </c>
      <c r="F651" s="108" t="b">
        <v>1</v>
      </c>
      <c r="G651" s="108" t="b">
        <v>0</v>
      </c>
      <c r="H651" s="108" t="b">
        <v>1</v>
      </c>
      <c r="I651" s="108" t="b">
        <v>0</v>
      </c>
      <c r="J651" s="108" t="b">
        <v>0</v>
      </c>
      <c r="K651" s="108" t="b">
        <v>0</v>
      </c>
      <c r="L651" s="90"/>
    </row>
    <row r="652" ht="15.75" customHeight="1">
      <c r="A652" s="87"/>
      <c r="B652" s="107">
        <v>92282.0</v>
      </c>
      <c r="C652" s="112" t="b">
        <v>1</v>
      </c>
      <c r="D652" s="109">
        <v>2.0</v>
      </c>
      <c r="E652" s="110">
        <v>0.0</v>
      </c>
      <c r="F652" s="108" t="b">
        <v>1</v>
      </c>
      <c r="G652" s="108" t="b">
        <v>1</v>
      </c>
      <c r="H652" s="108" t="b">
        <v>0</v>
      </c>
      <c r="I652" s="108" t="b">
        <v>0</v>
      </c>
      <c r="J652" s="108" t="b">
        <v>0</v>
      </c>
      <c r="K652" s="108" t="b">
        <v>0</v>
      </c>
      <c r="L652" s="90"/>
    </row>
    <row r="653" ht="15.75" customHeight="1">
      <c r="A653" s="87"/>
      <c r="B653" s="107">
        <v>92283.0</v>
      </c>
      <c r="C653" s="112" t="b">
        <v>0</v>
      </c>
      <c r="D653" s="109">
        <v>1.0</v>
      </c>
      <c r="E653" s="110">
        <v>2.0</v>
      </c>
      <c r="F653" s="108" t="b">
        <v>1</v>
      </c>
      <c r="G653" s="108" t="b">
        <v>1</v>
      </c>
      <c r="H653" s="108" t="b">
        <v>0</v>
      </c>
      <c r="I653" s="108" t="b">
        <v>0</v>
      </c>
      <c r="J653" s="108" t="b">
        <v>0</v>
      </c>
      <c r="K653" s="108" t="b">
        <v>0</v>
      </c>
      <c r="L653" s="90"/>
    </row>
    <row r="654" ht="15.75" customHeight="1">
      <c r="A654" s="87"/>
      <c r="B654" s="107">
        <v>92284.0</v>
      </c>
      <c r="C654" s="108" t="b">
        <v>0</v>
      </c>
      <c r="D654" s="111">
        <v>4.0</v>
      </c>
      <c r="E654" s="110">
        <v>2.0</v>
      </c>
      <c r="F654" s="108" t="b">
        <v>1</v>
      </c>
      <c r="G654" s="108" t="b">
        <v>1</v>
      </c>
      <c r="H654" s="108" t="b">
        <v>1</v>
      </c>
      <c r="I654" s="108" t="b">
        <v>0</v>
      </c>
      <c r="J654" s="108" t="b">
        <v>0</v>
      </c>
      <c r="K654" s="108" t="b">
        <v>0</v>
      </c>
      <c r="L654" s="90"/>
    </row>
    <row r="655" ht="15.75" customHeight="1">
      <c r="A655" s="87"/>
      <c r="B655" s="107">
        <v>92285.0</v>
      </c>
      <c r="C655" s="108" t="b">
        <v>0</v>
      </c>
      <c r="D655" s="111">
        <v>5.0</v>
      </c>
      <c r="E655" s="110">
        <v>1.0</v>
      </c>
      <c r="F655" s="108" t="b">
        <v>1</v>
      </c>
      <c r="G655" s="108" t="b">
        <v>1</v>
      </c>
      <c r="H655" s="108" t="b">
        <v>0</v>
      </c>
      <c r="I655" s="108" t="b">
        <v>0</v>
      </c>
      <c r="J655" s="108" t="b">
        <v>0</v>
      </c>
      <c r="K655" s="108" t="b">
        <v>0</v>
      </c>
      <c r="L655" s="90"/>
    </row>
    <row r="656" ht="15.75" customHeight="1">
      <c r="A656" s="87"/>
      <c r="B656" s="107">
        <v>92286.0</v>
      </c>
      <c r="C656" s="112" t="b">
        <v>0</v>
      </c>
      <c r="D656" s="109">
        <v>4.0</v>
      </c>
      <c r="E656" s="110">
        <v>0.0</v>
      </c>
      <c r="F656" s="108" t="b">
        <v>1</v>
      </c>
      <c r="G656" s="108" t="b">
        <v>1</v>
      </c>
      <c r="H656" s="108" t="b">
        <v>0</v>
      </c>
      <c r="I656" s="108" t="b">
        <v>0</v>
      </c>
      <c r="J656" s="108" t="b">
        <v>0</v>
      </c>
      <c r="K656" s="108" t="b">
        <v>0</v>
      </c>
      <c r="L656" s="90"/>
    </row>
    <row r="657" ht="15.75" customHeight="1">
      <c r="A657" s="87"/>
      <c r="B657" s="107">
        <v>92292.0</v>
      </c>
      <c r="C657" s="112" t="b">
        <v>0</v>
      </c>
      <c r="D657" s="116"/>
      <c r="E657" s="110">
        <v>0.0</v>
      </c>
      <c r="F657" s="108" t="b">
        <v>0</v>
      </c>
      <c r="G657" s="108" t="b">
        <v>0</v>
      </c>
      <c r="H657" s="108" t="b">
        <v>0</v>
      </c>
      <c r="I657" s="108" t="b">
        <v>0</v>
      </c>
      <c r="J657" s="108" t="b">
        <v>0</v>
      </c>
      <c r="K657" s="108" t="b">
        <v>0</v>
      </c>
      <c r="L657" s="90"/>
    </row>
    <row r="658" ht="15.75" customHeight="1">
      <c r="A658" s="87"/>
      <c r="B658" s="107">
        <v>92301.0</v>
      </c>
      <c r="C658" s="112" t="b">
        <v>1</v>
      </c>
      <c r="D658" s="109">
        <v>3.0</v>
      </c>
      <c r="E658" s="110">
        <v>2.0</v>
      </c>
      <c r="F658" s="108" t="b">
        <v>1</v>
      </c>
      <c r="G658" s="108" t="b">
        <v>1</v>
      </c>
      <c r="H658" s="108" t="b">
        <v>1</v>
      </c>
      <c r="I658" s="108" t="b">
        <v>0</v>
      </c>
      <c r="J658" s="108" t="b">
        <v>0</v>
      </c>
      <c r="K658" s="108" t="b">
        <v>0</v>
      </c>
      <c r="L658" s="90"/>
    </row>
    <row r="659" ht="15.75" customHeight="1">
      <c r="A659" s="87"/>
      <c r="B659" s="107">
        <v>92304.0</v>
      </c>
      <c r="C659" s="112" t="b">
        <v>1</v>
      </c>
      <c r="D659" s="109">
        <v>6.0</v>
      </c>
      <c r="E659" s="110">
        <v>0.0</v>
      </c>
      <c r="F659" s="108" t="b">
        <v>1</v>
      </c>
      <c r="G659" s="108" t="b">
        <v>1</v>
      </c>
      <c r="H659" s="108" t="b">
        <v>0</v>
      </c>
      <c r="I659" s="108" t="b">
        <v>0</v>
      </c>
      <c r="J659" s="108" t="b">
        <v>0</v>
      </c>
      <c r="K659" s="108" t="b">
        <v>0</v>
      </c>
      <c r="L659" s="90"/>
    </row>
    <row r="660" ht="15.75" customHeight="1">
      <c r="A660" s="87"/>
      <c r="B660" s="107">
        <v>92305.0</v>
      </c>
      <c r="C660" s="112" t="b">
        <v>0</v>
      </c>
      <c r="D660" s="109">
        <v>2.0</v>
      </c>
      <c r="E660" s="110">
        <v>0.0</v>
      </c>
      <c r="F660" s="108" t="b">
        <v>1</v>
      </c>
      <c r="G660" s="108" t="b">
        <v>1</v>
      </c>
      <c r="H660" s="108" t="b">
        <v>0</v>
      </c>
      <c r="I660" s="108" t="b">
        <v>0</v>
      </c>
      <c r="J660" s="108" t="b">
        <v>0</v>
      </c>
      <c r="K660" s="108" t="b">
        <v>0</v>
      </c>
      <c r="L660" s="90"/>
    </row>
    <row r="661" ht="15.75" customHeight="1">
      <c r="A661" s="87"/>
      <c r="B661" s="107">
        <v>92306.0</v>
      </c>
      <c r="C661" s="108" t="b">
        <v>0</v>
      </c>
      <c r="D661" s="116"/>
      <c r="E661" s="110">
        <v>0.0</v>
      </c>
      <c r="F661" s="108" t="b">
        <v>0</v>
      </c>
      <c r="G661" s="108" t="b">
        <v>0</v>
      </c>
      <c r="H661" s="108" t="b">
        <v>0</v>
      </c>
      <c r="I661" s="108" t="b">
        <v>0</v>
      </c>
      <c r="J661" s="108" t="b">
        <v>0</v>
      </c>
      <c r="K661" s="108" t="b">
        <v>0</v>
      </c>
      <c r="L661" s="90"/>
    </row>
    <row r="662" ht="15.75" customHeight="1">
      <c r="A662" s="87"/>
      <c r="B662" s="107">
        <v>92307.0</v>
      </c>
      <c r="C662" s="112" t="b">
        <v>1</v>
      </c>
      <c r="D662" s="109">
        <v>3.0</v>
      </c>
      <c r="E662" s="110">
        <v>0.0</v>
      </c>
      <c r="F662" s="108" t="b">
        <v>1</v>
      </c>
      <c r="G662" s="108" t="b">
        <v>1</v>
      </c>
      <c r="H662" s="108" t="b">
        <v>0</v>
      </c>
      <c r="I662" s="108" t="b">
        <v>0</v>
      </c>
      <c r="J662" s="108" t="b">
        <v>0</v>
      </c>
      <c r="K662" s="108" t="b">
        <v>0</v>
      </c>
      <c r="L662" s="90"/>
    </row>
    <row r="663" ht="15.75" customHeight="1">
      <c r="A663" s="87"/>
      <c r="B663" s="107">
        <v>92308.0</v>
      </c>
      <c r="C663" s="108" t="b">
        <v>0</v>
      </c>
      <c r="D663" s="109">
        <v>1.0</v>
      </c>
      <c r="E663" s="110">
        <v>0.0</v>
      </c>
      <c r="F663" s="108" t="b">
        <v>0</v>
      </c>
      <c r="G663" s="108" t="b">
        <v>1</v>
      </c>
      <c r="H663" s="108" t="b">
        <v>1</v>
      </c>
      <c r="I663" s="108" t="b">
        <v>0</v>
      </c>
      <c r="J663" s="108" t="b">
        <v>0</v>
      </c>
      <c r="K663" s="108" t="b">
        <v>0</v>
      </c>
      <c r="L663" s="90"/>
    </row>
    <row r="664" ht="15.75" customHeight="1">
      <c r="A664" s="87"/>
      <c r="B664" s="107">
        <v>92309.0</v>
      </c>
      <c r="C664" s="108" t="b">
        <v>1</v>
      </c>
      <c r="D664" s="111">
        <v>6.0</v>
      </c>
      <c r="E664" s="110">
        <v>0.0</v>
      </c>
      <c r="F664" s="108" t="b">
        <v>1</v>
      </c>
      <c r="G664" s="108" t="b">
        <v>1</v>
      </c>
      <c r="H664" s="108" t="b">
        <v>0</v>
      </c>
      <c r="I664" s="108" t="b">
        <v>0</v>
      </c>
      <c r="J664" s="108" t="b">
        <v>0</v>
      </c>
      <c r="K664" s="108" t="b">
        <v>0</v>
      </c>
      <c r="L664" s="90"/>
    </row>
    <row r="665" ht="15.75" customHeight="1">
      <c r="A665" s="87"/>
      <c r="B665" s="107">
        <v>92310.0</v>
      </c>
      <c r="C665" s="112" t="b">
        <v>0</v>
      </c>
      <c r="D665" s="109">
        <v>7.0</v>
      </c>
      <c r="E665" s="110">
        <v>0.0</v>
      </c>
      <c r="F665" s="108" t="b">
        <v>1</v>
      </c>
      <c r="G665" s="108" t="b">
        <v>1</v>
      </c>
      <c r="H665" s="108" t="b">
        <v>0</v>
      </c>
      <c r="I665" s="108" t="b">
        <v>0</v>
      </c>
      <c r="J665" s="108" t="b">
        <v>0</v>
      </c>
      <c r="K665" s="108" t="b">
        <v>0</v>
      </c>
      <c r="L665" s="90"/>
    </row>
    <row r="666" ht="15.75" customHeight="1">
      <c r="A666" s="87"/>
      <c r="B666" s="107">
        <v>92311.0</v>
      </c>
      <c r="C666" s="112" t="b">
        <v>1</v>
      </c>
      <c r="D666" s="109">
        <v>4.0</v>
      </c>
      <c r="E666" s="110">
        <v>1.0</v>
      </c>
      <c r="F666" s="108" t="b">
        <v>1</v>
      </c>
      <c r="G666" s="108" t="b">
        <v>1</v>
      </c>
      <c r="H666" s="108" t="b">
        <v>0</v>
      </c>
      <c r="I666" s="108" t="b">
        <v>0</v>
      </c>
      <c r="J666" s="108" t="b">
        <v>0</v>
      </c>
      <c r="K666" s="108" t="b">
        <v>0</v>
      </c>
      <c r="L666" s="90"/>
    </row>
    <row r="667" ht="15.75" customHeight="1">
      <c r="A667" s="87"/>
      <c r="B667" s="107">
        <v>92312.0</v>
      </c>
      <c r="C667" s="112" t="b">
        <v>1</v>
      </c>
      <c r="D667" s="109">
        <v>4.0</v>
      </c>
      <c r="E667" s="110">
        <v>1.0</v>
      </c>
      <c r="F667" s="108" t="b">
        <v>1</v>
      </c>
      <c r="G667" s="108" t="b">
        <v>1</v>
      </c>
      <c r="H667" s="108" t="b">
        <v>0</v>
      </c>
      <c r="I667" s="108" t="b">
        <v>0</v>
      </c>
      <c r="J667" s="108" t="b">
        <v>0</v>
      </c>
      <c r="K667" s="108" t="b">
        <v>0</v>
      </c>
      <c r="L667" s="90"/>
    </row>
    <row r="668" ht="15.75" customHeight="1">
      <c r="A668" s="87"/>
      <c r="B668" s="107">
        <v>92313.0</v>
      </c>
      <c r="C668" s="112" t="b">
        <v>1</v>
      </c>
      <c r="D668" s="109">
        <v>1.0</v>
      </c>
      <c r="E668" s="110">
        <v>0.0</v>
      </c>
      <c r="F668" s="108" t="b">
        <v>1</v>
      </c>
      <c r="G668" s="108" t="b">
        <v>1</v>
      </c>
      <c r="H668" s="108" t="b">
        <v>1</v>
      </c>
      <c r="I668" s="108" t="b">
        <v>0</v>
      </c>
      <c r="J668" s="108" t="b">
        <v>0</v>
      </c>
      <c r="K668" s="108" t="b">
        <v>0</v>
      </c>
      <c r="L668" s="90"/>
    </row>
    <row r="669" ht="15.75" customHeight="1">
      <c r="A669" s="87"/>
      <c r="B669" s="107">
        <v>92314.0</v>
      </c>
      <c r="C669" s="112" t="b">
        <v>0</v>
      </c>
      <c r="D669" s="109">
        <v>4.0</v>
      </c>
      <c r="E669" s="110">
        <v>0.0</v>
      </c>
      <c r="F669" s="108" t="b">
        <v>1</v>
      </c>
      <c r="G669" s="108" t="b">
        <v>1</v>
      </c>
      <c r="H669" s="108" t="b">
        <v>0</v>
      </c>
      <c r="I669" s="108" t="b">
        <v>0</v>
      </c>
      <c r="J669" s="108" t="b">
        <v>0</v>
      </c>
      <c r="K669" s="108" t="b">
        <v>0</v>
      </c>
      <c r="L669" s="90"/>
    </row>
    <row r="670" ht="15.75" customHeight="1">
      <c r="A670" s="87"/>
      <c r="B670" s="107">
        <v>92315.0</v>
      </c>
      <c r="C670" s="112" t="b">
        <v>0</v>
      </c>
      <c r="D670" s="109">
        <v>4.0</v>
      </c>
      <c r="E670" s="110">
        <v>0.0</v>
      </c>
      <c r="F670" s="108" t="b">
        <v>1</v>
      </c>
      <c r="G670" s="108" t="b">
        <v>0</v>
      </c>
      <c r="H670" s="108" t="b">
        <v>0</v>
      </c>
      <c r="I670" s="108" t="b">
        <v>0</v>
      </c>
      <c r="J670" s="108" t="b">
        <v>0</v>
      </c>
      <c r="K670" s="108" t="b">
        <v>0</v>
      </c>
      <c r="L670" s="90"/>
    </row>
    <row r="671" ht="15.75" customHeight="1">
      <c r="A671" s="87"/>
      <c r="B671" s="107">
        <v>92316.0</v>
      </c>
      <c r="C671" s="108" t="b">
        <v>1</v>
      </c>
      <c r="D671" s="109">
        <v>1.0</v>
      </c>
      <c r="E671" s="110">
        <v>0.0</v>
      </c>
      <c r="F671" s="108" t="b">
        <v>1</v>
      </c>
      <c r="G671" s="108" t="b">
        <v>1</v>
      </c>
      <c r="H671" s="108" t="b">
        <v>1</v>
      </c>
      <c r="I671" s="108" t="b">
        <v>0</v>
      </c>
      <c r="J671" s="108" t="b">
        <v>0</v>
      </c>
      <c r="K671" s="108" t="b">
        <v>0</v>
      </c>
      <c r="L671" s="90"/>
    </row>
    <row r="672" ht="15.75" customHeight="1">
      <c r="A672" s="87"/>
      <c r="B672" s="107">
        <v>92317.0</v>
      </c>
      <c r="C672" s="108" t="b">
        <v>0</v>
      </c>
      <c r="D672" s="109">
        <v>4.0</v>
      </c>
      <c r="E672" s="110">
        <v>0.0</v>
      </c>
      <c r="F672" s="108" t="b">
        <v>1</v>
      </c>
      <c r="G672" s="108" t="b">
        <v>1</v>
      </c>
      <c r="H672" s="108" t="b">
        <v>1</v>
      </c>
      <c r="I672" s="108" t="b">
        <v>0</v>
      </c>
      <c r="J672" s="108" t="b">
        <v>0</v>
      </c>
      <c r="K672" s="108" t="b">
        <v>0</v>
      </c>
      <c r="L672" s="90"/>
    </row>
    <row r="673" ht="15.75" customHeight="1">
      <c r="A673" s="87"/>
      <c r="B673" s="107">
        <v>92318.0</v>
      </c>
      <c r="C673" s="108" t="b">
        <v>0</v>
      </c>
      <c r="D673" s="111">
        <v>1.0</v>
      </c>
      <c r="E673" s="110">
        <v>0.0</v>
      </c>
      <c r="F673" s="108" t="b">
        <v>0</v>
      </c>
      <c r="G673" s="108" t="b">
        <v>1</v>
      </c>
      <c r="H673" s="108" t="b">
        <v>1</v>
      </c>
      <c r="I673" s="108" t="b">
        <v>0</v>
      </c>
      <c r="J673" s="108" t="b">
        <v>0</v>
      </c>
      <c r="K673" s="108" t="b">
        <v>0</v>
      </c>
      <c r="L673" s="90"/>
    </row>
    <row r="674" ht="15.75" customHeight="1">
      <c r="A674" s="87"/>
      <c r="B674" s="107">
        <v>92319.0</v>
      </c>
      <c r="C674" s="108" t="b">
        <v>0</v>
      </c>
      <c r="D674" s="115"/>
      <c r="E674" s="110">
        <v>0.0</v>
      </c>
      <c r="F674" s="108" t="b">
        <v>0</v>
      </c>
      <c r="G674" s="108" t="b">
        <v>0</v>
      </c>
      <c r="H674" s="108" t="b">
        <v>0</v>
      </c>
      <c r="I674" s="108" t="b">
        <v>0</v>
      </c>
      <c r="J674" s="108" t="b">
        <v>0</v>
      </c>
      <c r="K674" s="108" t="b">
        <v>0</v>
      </c>
      <c r="L674" s="90"/>
    </row>
    <row r="675" ht="15.75" customHeight="1">
      <c r="A675" s="87"/>
      <c r="B675" s="107">
        <v>92320.0</v>
      </c>
      <c r="C675" s="108" t="b">
        <v>0</v>
      </c>
      <c r="D675" s="111">
        <v>1.0</v>
      </c>
      <c r="E675" s="110">
        <v>0.0</v>
      </c>
      <c r="F675" s="108" t="b">
        <v>0</v>
      </c>
      <c r="G675" s="108" t="b">
        <v>1</v>
      </c>
      <c r="H675" s="108" t="b">
        <v>1</v>
      </c>
      <c r="I675" s="108" t="b">
        <v>0</v>
      </c>
      <c r="J675" s="108" t="b">
        <v>0</v>
      </c>
      <c r="K675" s="108" t="b">
        <v>0</v>
      </c>
      <c r="L675" s="90"/>
    </row>
    <row r="676" ht="15.75" customHeight="1">
      <c r="A676" s="87"/>
      <c r="B676" s="107">
        <v>92321.0</v>
      </c>
      <c r="C676" s="108" t="b">
        <v>0</v>
      </c>
      <c r="D676" s="109">
        <v>4.0</v>
      </c>
      <c r="E676" s="110">
        <v>0.0</v>
      </c>
      <c r="F676" s="108" t="b">
        <v>1</v>
      </c>
      <c r="G676" s="108" t="b">
        <v>1</v>
      </c>
      <c r="H676" s="108" t="b">
        <v>1</v>
      </c>
      <c r="I676" s="108" t="b">
        <v>0</v>
      </c>
      <c r="J676" s="108" t="b">
        <v>0</v>
      </c>
      <c r="K676" s="108" t="b">
        <v>0</v>
      </c>
      <c r="L676" s="90"/>
    </row>
    <row r="677" ht="15.75" customHeight="1">
      <c r="A677" s="87"/>
      <c r="B677" s="107">
        <v>92322.0</v>
      </c>
      <c r="C677" s="112" t="b">
        <v>1</v>
      </c>
      <c r="D677" s="109">
        <v>4.0</v>
      </c>
      <c r="E677" s="110">
        <v>0.0</v>
      </c>
      <c r="F677" s="108" t="b">
        <v>1</v>
      </c>
      <c r="G677" s="108" t="b">
        <v>1</v>
      </c>
      <c r="H677" s="108" t="b">
        <v>1</v>
      </c>
      <c r="I677" s="108" t="b">
        <v>0</v>
      </c>
      <c r="J677" s="108" t="b">
        <v>0</v>
      </c>
      <c r="K677" s="108" t="b">
        <v>0</v>
      </c>
      <c r="L677" s="90"/>
    </row>
    <row r="678" ht="15.75" customHeight="1">
      <c r="A678" s="87"/>
      <c r="B678" s="107">
        <v>92323.0</v>
      </c>
      <c r="C678" s="112" t="b">
        <v>1</v>
      </c>
      <c r="D678" s="109">
        <v>6.0</v>
      </c>
      <c r="E678" s="110">
        <v>0.0</v>
      </c>
      <c r="F678" s="108" t="b">
        <v>1</v>
      </c>
      <c r="G678" s="108" t="b">
        <v>1</v>
      </c>
      <c r="H678" s="108" t="b">
        <v>1</v>
      </c>
      <c r="I678" s="108" t="b">
        <v>0</v>
      </c>
      <c r="J678" s="108" t="b">
        <v>0</v>
      </c>
      <c r="K678" s="108" t="b">
        <v>0</v>
      </c>
      <c r="L678" s="90"/>
    </row>
    <row r="679" ht="15.75" customHeight="1">
      <c r="A679" s="87"/>
      <c r="B679" s="107">
        <v>92324.0</v>
      </c>
      <c r="C679" s="108" t="b">
        <v>1</v>
      </c>
      <c r="D679" s="109">
        <v>1.0</v>
      </c>
      <c r="E679" s="110">
        <v>1.0</v>
      </c>
      <c r="F679" s="108" t="b">
        <v>1</v>
      </c>
      <c r="G679" s="108" t="b">
        <v>1</v>
      </c>
      <c r="H679" s="108" t="b">
        <v>1</v>
      </c>
      <c r="I679" s="108" t="b">
        <v>0</v>
      </c>
      <c r="J679" s="108" t="b">
        <v>0</v>
      </c>
      <c r="K679" s="108" t="b">
        <v>0</v>
      </c>
      <c r="L679" s="90"/>
    </row>
    <row r="680" ht="15.75" customHeight="1">
      <c r="A680" s="87"/>
      <c r="B680" s="107">
        <v>92325.0</v>
      </c>
      <c r="C680" s="112" t="b">
        <v>1</v>
      </c>
      <c r="D680" s="109">
        <v>4.0</v>
      </c>
      <c r="E680" s="110">
        <v>0.0</v>
      </c>
      <c r="F680" s="108" t="b">
        <v>1</v>
      </c>
      <c r="G680" s="108" t="b">
        <v>1</v>
      </c>
      <c r="H680" s="108" t="b">
        <v>1</v>
      </c>
      <c r="I680" s="108" t="b">
        <v>0</v>
      </c>
      <c r="J680" s="108" t="b">
        <v>0</v>
      </c>
      <c r="K680" s="108" t="b">
        <v>0</v>
      </c>
      <c r="L680" s="90"/>
    </row>
    <row r="681" ht="15.75" customHeight="1">
      <c r="A681" s="87"/>
      <c r="B681" s="107">
        <v>92326.0</v>
      </c>
      <c r="C681" s="112" t="b">
        <v>0</v>
      </c>
      <c r="D681" s="116"/>
      <c r="E681" s="110">
        <v>0.0</v>
      </c>
      <c r="F681" s="108" t="b">
        <v>0</v>
      </c>
      <c r="G681" s="108" t="b">
        <v>1</v>
      </c>
      <c r="H681" s="108" t="b">
        <v>0</v>
      </c>
      <c r="I681" s="108" t="b">
        <v>0</v>
      </c>
      <c r="J681" s="108" t="b">
        <v>0</v>
      </c>
      <c r="K681" s="108" t="b">
        <v>0</v>
      </c>
      <c r="L681" s="90"/>
    </row>
    <row r="682" ht="15.75" customHeight="1">
      <c r="A682" s="87"/>
      <c r="B682" s="107">
        <v>92327.0</v>
      </c>
      <c r="C682" s="108" t="b">
        <v>1</v>
      </c>
      <c r="D682" s="111">
        <v>2.0</v>
      </c>
      <c r="E682" s="110">
        <v>0.0</v>
      </c>
      <c r="F682" s="108" t="b">
        <v>1</v>
      </c>
      <c r="G682" s="108" t="b">
        <v>1</v>
      </c>
      <c r="H682" s="108" t="b">
        <v>0</v>
      </c>
      <c r="I682" s="108" t="b">
        <v>0</v>
      </c>
      <c r="J682" s="108" t="b">
        <v>0</v>
      </c>
      <c r="K682" s="108" t="b">
        <v>0</v>
      </c>
      <c r="L682" s="90"/>
    </row>
    <row r="683" ht="15.75" customHeight="1">
      <c r="A683" s="87"/>
      <c r="B683" s="107">
        <v>92328.0</v>
      </c>
      <c r="C683" s="112" t="b">
        <v>0</v>
      </c>
      <c r="D683" s="109">
        <v>10.0</v>
      </c>
      <c r="E683" s="110">
        <v>0.0</v>
      </c>
      <c r="F683" s="108" t="b">
        <v>1</v>
      </c>
      <c r="G683" s="108" t="b">
        <v>1</v>
      </c>
      <c r="H683" s="108" t="b">
        <v>0</v>
      </c>
      <c r="I683" s="108" t="b">
        <v>0</v>
      </c>
      <c r="J683" s="108" t="b">
        <v>0</v>
      </c>
      <c r="K683" s="108" t="b">
        <v>0</v>
      </c>
      <c r="L683" s="90"/>
    </row>
    <row r="684" ht="15.75" customHeight="1">
      <c r="A684" s="87"/>
      <c r="B684" s="107">
        <v>92329.0</v>
      </c>
      <c r="C684" s="112" t="b">
        <v>0</v>
      </c>
      <c r="D684" s="109">
        <v>3.0</v>
      </c>
      <c r="E684" s="110">
        <v>0.0</v>
      </c>
      <c r="F684" s="108" t="b">
        <v>1</v>
      </c>
      <c r="G684" s="108" t="b">
        <v>1</v>
      </c>
      <c r="H684" s="108" t="b">
        <v>0</v>
      </c>
      <c r="I684" s="108" t="b">
        <v>0</v>
      </c>
      <c r="J684" s="108" t="b">
        <v>0</v>
      </c>
      <c r="K684" s="108" t="b">
        <v>0</v>
      </c>
      <c r="L684" s="90"/>
    </row>
    <row r="685" ht="15.75" customHeight="1">
      <c r="A685" s="87"/>
      <c r="B685" s="107">
        <v>92330.0</v>
      </c>
      <c r="C685" s="112" t="b">
        <v>0</v>
      </c>
      <c r="D685" s="116"/>
      <c r="E685" s="110">
        <v>0.0</v>
      </c>
      <c r="F685" s="108" t="b">
        <v>0</v>
      </c>
      <c r="G685" s="108" t="b">
        <v>0</v>
      </c>
      <c r="H685" s="108" t="b">
        <v>0</v>
      </c>
      <c r="I685" s="108" t="b">
        <v>0</v>
      </c>
      <c r="J685" s="108" t="b">
        <v>0</v>
      </c>
      <c r="K685" s="108" t="b">
        <v>0</v>
      </c>
      <c r="L685" s="90"/>
    </row>
    <row r="686" ht="15.75" customHeight="1">
      <c r="A686" s="87"/>
      <c r="B686" s="107">
        <v>92331.0</v>
      </c>
      <c r="C686" s="112" t="b">
        <v>0</v>
      </c>
      <c r="D686" s="109">
        <v>1.0</v>
      </c>
      <c r="E686" s="110">
        <v>0.0</v>
      </c>
      <c r="F686" s="108" t="b">
        <v>0</v>
      </c>
      <c r="G686" s="108" t="b">
        <v>0</v>
      </c>
      <c r="H686" s="108" t="b">
        <v>0</v>
      </c>
      <c r="I686" s="108" t="b">
        <v>0</v>
      </c>
      <c r="J686" s="108" t="b">
        <v>0</v>
      </c>
      <c r="K686" s="108" t="b">
        <v>0</v>
      </c>
      <c r="L686" s="90"/>
    </row>
    <row r="687" ht="15.75" customHeight="1">
      <c r="A687" s="87"/>
      <c r="B687" s="107">
        <v>92332.0</v>
      </c>
      <c r="C687" s="108" t="b">
        <v>1</v>
      </c>
      <c r="D687" s="111">
        <v>6.0</v>
      </c>
      <c r="E687" s="110">
        <v>0.0</v>
      </c>
      <c r="F687" s="108" t="b">
        <v>1</v>
      </c>
      <c r="G687" s="108" t="b">
        <v>1</v>
      </c>
      <c r="H687" s="108" t="b">
        <v>0</v>
      </c>
      <c r="I687" s="108" t="b">
        <v>0</v>
      </c>
      <c r="J687" s="108" t="b">
        <v>0</v>
      </c>
      <c r="K687" s="108" t="b">
        <v>0</v>
      </c>
      <c r="L687" s="90"/>
    </row>
    <row r="688" ht="15.75" customHeight="1">
      <c r="A688" s="87"/>
      <c r="B688" s="107">
        <v>92333.0</v>
      </c>
      <c r="C688" s="112" t="b">
        <v>0</v>
      </c>
      <c r="D688" s="109">
        <v>4.0</v>
      </c>
      <c r="E688" s="110">
        <v>0.0</v>
      </c>
      <c r="F688" s="108" t="b">
        <v>1</v>
      </c>
      <c r="G688" s="108" t="b">
        <v>1</v>
      </c>
      <c r="H688" s="108" t="b">
        <v>0</v>
      </c>
      <c r="I688" s="108" t="b">
        <v>0</v>
      </c>
      <c r="J688" s="108" t="b">
        <v>0</v>
      </c>
      <c r="K688" s="108" t="b">
        <v>0</v>
      </c>
      <c r="L688" s="90"/>
    </row>
    <row r="689" ht="15.75" customHeight="1">
      <c r="A689" s="87"/>
      <c r="B689" s="107">
        <v>92334.0</v>
      </c>
      <c r="C689" s="112" t="b">
        <v>1</v>
      </c>
      <c r="D689" s="109">
        <v>1.0</v>
      </c>
      <c r="E689" s="110">
        <v>1.0</v>
      </c>
      <c r="F689" s="108" t="b">
        <v>1</v>
      </c>
      <c r="G689" s="108" t="b">
        <v>1</v>
      </c>
      <c r="H689" s="108" t="b">
        <v>0</v>
      </c>
      <c r="I689" s="108" t="b">
        <v>0</v>
      </c>
      <c r="J689" s="108" t="b">
        <v>0</v>
      </c>
      <c r="K689" s="108" t="b">
        <v>0</v>
      </c>
      <c r="L689" s="90"/>
    </row>
    <row r="690" ht="15.75" customHeight="1">
      <c r="A690" s="87"/>
      <c r="B690" s="107">
        <v>92335.0</v>
      </c>
      <c r="C690" s="108" t="b">
        <v>1</v>
      </c>
      <c r="D690" s="111">
        <v>1.0</v>
      </c>
      <c r="E690" s="110">
        <v>1.0</v>
      </c>
      <c r="F690" s="108" t="b">
        <v>1</v>
      </c>
      <c r="G690" s="108" t="b">
        <v>1</v>
      </c>
      <c r="H690" s="108" t="b">
        <v>1</v>
      </c>
      <c r="I690" s="108" t="b">
        <v>0</v>
      </c>
      <c r="J690" s="108" t="b">
        <v>0</v>
      </c>
      <c r="K690" s="108" t="b">
        <v>0</v>
      </c>
      <c r="L690" s="90"/>
    </row>
    <row r="691" ht="15.75" customHeight="1">
      <c r="A691" s="87"/>
      <c r="B691" s="107">
        <v>92336.0</v>
      </c>
      <c r="C691" s="108" t="b">
        <v>1</v>
      </c>
      <c r="D691" s="109">
        <v>1.0</v>
      </c>
      <c r="E691" s="110">
        <v>0.0</v>
      </c>
      <c r="F691" s="108" t="b">
        <v>1</v>
      </c>
      <c r="G691" s="108" t="b">
        <v>1</v>
      </c>
      <c r="H691" s="108" t="b">
        <v>1</v>
      </c>
      <c r="I691" s="108" t="b">
        <v>0</v>
      </c>
      <c r="J691" s="108" t="b">
        <v>0</v>
      </c>
      <c r="K691" s="108" t="b">
        <v>0</v>
      </c>
      <c r="L691" s="90"/>
    </row>
    <row r="692" ht="15.75" customHeight="1">
      <c r="A692" s="87"/>
      <c r="B692" s="107">
        <v>92337.0</v>
      </c>
      <c r="C692" s="108" t="b">
        <v>1</v>
      </c>
      <c r="D692" s="111">
        <v>1.0</v>
      </c>
      <c r="E692" s="110">
        <v>0.0</v>
      </c>
      <c r="F692" s="108" t="b">
        <v>1</v>
      </c>
      <c r="G692" s="108" t="b">
        <v>1</v>
      </c>
      <c r="H692" s="108" t="b">
        <v>1</v>
      </c>
      <c r="I692" s="108" t="b">
        <v>0</v>
      </c>
      <c r="J692" s="108" t="b">
        <v>0</v>
      </c>
      <c r="K692" s="108" t="b">
        <v>0</v>
      </c>
      <c r="L692" s="90"/>
    </row>
    <row r="693" ht="15.75" customHeight="1">
      <c r="A693" s="87"/>
      <c r="B693" s="107">
        <v>92338.0</v>
      </c>
      <c r="C693" s="112" t="b">
        <v>1</v>
      </c>
      <c r="D693" s="109">
        <v>6.0</v>
      </c>
      <c r="E693" s="110">
        <v>0.0</v>
      </c>
      <c r="F693" s="108" t="b">
        <v>1</v>
      </c>
      <c r="G693" s="108" t="b">
        <v>1</v>
      </c>
      <c r="H693" s="108" t="b">
        <v>0</v>
      </c>
      <c r="I693" s="108" t="b">
        <v>0</v>
      </c>
      <c r="J693" s="108" t="b">
        <v>0</v>
      </c>
      <c r="K693" s="108" t="b">
        <v>0</v>
      </c>
      <c r="L693" s="90"/>
    </row>
    <row r="694" ht="15.75" customHeight="1">
      <c r="A694" s="87"/>
      <c r="B694" s="107">
        <v>92339.0</v>
      </c>
      <c r="C694" s="112" t="b">
        <v>0</v>
      </c>
      <c r="D694" s="109">
        <v>2.0</v>
      </c>
      <c r="E694" s="110">
        <v>0.0</v>
      </c>
      <c r="F694" s="108" t="b">
        <v>1</v>
      </c>
      <c r="G694" s="108" t="b">
        <v>1</v>
      </c>
      <c r="H694" s="108" t="b">
        <v>0</v>
      </c>
      <c r="I694" s="108" t="b">
        <v>0</v>
      </c>
      <c r="J694" s="108" t="b">
        <v>0</v>
      </c>
      <c r="K694" s="108" t="b">
        <v>0</v>
      </c>
      <c r="L694" s="90"/>
    </row>
    <row r="695" ht="15.75" customHeight="1">
      <c r="A695" s="87"/>
      <c r="B695" s="107">
        <v>92340.0</v>
      </c>
      <c r="C695" s="112" t="b">
        <v>0</v>
      </c>
      <c r="D695" s="109">
        <v>1.0</v>
      </c>
      <c r="E695" s="110">
        <v>0.0</v>
      </c>
      <c r="F695" s="108" t="b">
        <v>0</v>
      </c>
      <c r="G695" s="108" t="b">
        <v>1</v>
      </c>
      <c r="H695" s="108" t="b">
        <v>1</v>
      </c>
      <c r="I695" s="108" t="b">
        <v>0</v>
      </c>
      <c r="J695" s="108" t="b">
        <v>0</v>
      </c>
      <c r="K695" s="108" t="b">
        <v>0</v>
      </c>
      <c r="L695" s="90"/>
    </row>
    <row r="696" ht="15.75" customHeight="1">
      <c r="A696" s="87"/>
      <c r="B696" s="107">
        <v>92341.0</v>
      </c>
      <c r="C696" s="112" t="b">
        <v>0</v>
      </c>
      <c r="D696" s="109">
        <v>2.0</v>
      </c>
      <c r="E696" s="110">
        <v>0.0</v>
      </c>
      <c r="F696" s="108" t="b">
        <v>1</v>
      </c>
      <c r="G696" s="108" t="b">
        <v>1</v>
      </c>
      <c r="H696" s="108" t="b">
        <v>1</v>
      </c>
      <c r="I696" s="108" t="b">
        <v>0</v>
      </c>
      <c r="J696" s="108" t="b">
        <v>0</v>
      </c>
      <c r="K696" s="108" t="b">
        <v>0</v>
      </c>
      <c r="L696" s="90"/>
    </row>
    <row r="697" ht="15.75" customHeight="1">
      <c r="A697" s="87"/>
      <c r="B697" s="107">
        <v>92342.0</v>
      </c>
      <c r="C697" s="108" t="b">
        <v>1</v>
      </c>
      <c r="D697" s="111">
        <v>2.0</v>
      </c>
      <c r="E697" s="110">
        <v>0.0</v>
      </c>
      <c r="F697" s="108" t="b">
        <v>1</v>
      </c>
      <c r="G697" s="108" t="b">
        <v>1</v>
      </c>
      <c r="H697" s="108" t="b">
        <v>0</v>
      </c>
      <c r="I697" s="108" t="b">
        <v>0</v>
      </c>
      <c r="J697" s="108" t="b">
        <v>0</v>
      </c>
      <c r="K697" s="108" t="b">
        <v>0</v>
      </c>
      <c r="L697" s="90"/>
    </row>
    <row r="698" ht="15.75" customHeight="1">
      <c r="A698" s="87"/>
      <c r="B698" s="107">
        <v>92343.0</v>
      </c>
      <c r="C698" s="112" t="b">
        <v>0</v>
      </c>
      <c r="D698" s="116"/>
      <c r="E698" s="110">
        <v>0.0</v>
      </c>
      <c r="F698" s="108" t="b">
        <v>0</v>
      </c>
      <c r="G698" s="108" t="b">
        <v>0</v>
      </c>
      <c r="H698" s="108" t="b">
        <v>0</v>
      </c>
      <c r="I698" s="108" t="b">
        <v>0</v>
      </c>
      <c r="J698" s="108" t="b">
        <v>0</v>
      </c>
      <c r="K698" s="108" t="b">
        <v>0</v>
      </c>
      <c r="L698" s="90"/>
    </row>
    <row r="699" ht="15.75" customHeight="1">
      <c r="A699" s="87"/>
      <c r="B699" s="107">
        <v>92344.0</v>
      </c>
      <c r="C699" s="108" t="b">
        <v>0</v>
      </c>
      <c r="D699" s="111">
        <v>1.0</v>
      </c>
      <c r="E699" s="110">
        <v>0.0</v>
      </c>
      <c r="F699" s="108" t="b">
        <v>0</v>
      </c>
      <c r="G699" s="108" t="b">
        <v>1</v>
      </c>
      <c r="H699" s="108" t="b">
        <v>0</v>
      </c>
      <c r="I699" s="108" t="b">
        <v>0</v>
      </c>
      <c r="J699" s="108" t="b">
        <v>0</v>
      </c>
      <c r="K699" s="108" t="b">
        <v>0</v>
      </c>
      <c r="L699" s="90"/>
    </row>
    <row r="700" ht="15.75" customHeight="1">
      <c r="A700" s="87"/>
      <c r="B700" s="107">
        <v>92345.0</v>
      </c>
      <c r="C700" s="108" t="b">
        <v>1</v>
      </c>
      <c r="D700" s="111">
        <v>1.0</v>
      </c>
      <c r="E700" s="110">
        <v>0.0</v>
      </c>
      <c r="F700" s="108" t="b">
        <v>1</v>
      </c>
      <c r="G700" s="108" t="b">
        <v>1</v>
      </c>
      <c r="H700" s="108" t="b">
        <v>1</v>
      </c>
      <c r="I700" s="108" t="b">
        <v>0</v>
      </c>
      <c r="J700" s="108" t="b">
        <v>0</v>
      </c>
      <c r="K700" s="108" t="b">
        <v>0</v>
      </c>
      <c r="L700" s="90"/>
    </row>
    <row r="701" ht="15.75" customHeight="1">
      <c r="A701" s="87"/>
      <c r="B701" s="107">
        <v>92346.0</v>
      </c>
      <c r="C701" s="112" t="b">
        <v>1</v>
      </c>
      <c r="D701" s="109">
        <v>2.0</v>
      </c>
      <c r="E701" s="110">
        <v>0.0</v>
      </c>
      <c r="F701" s="108" t="b">
        <v>1</v>
      </c>
      <c r="G701" s="108" t="b">
        <v>1</v>
      </c>
      <c r="H701" s="108" t="b">
        <v>1</v>
      </c>
      <c r="I701" s="108" t="b">
        <v>0</v>
      </c>
      <c r="J701" s="108" t="b">
        <v>0</v>
      </c>
      <c r="K701" s="108" t="b">
        <v>0</v>
      </c>
      <c r="L701" s="90"/>
    </row>
    <row r="702" ht="15.75" customHeight="1">
      <c r="A702" s="87"/>
      <c r="B702" s="107">
        <v>92347.0</v>
      </c>
      <c r="C702" s="112" t="b">
        <v>1</v>
      </c>
      <c r="D702" s="109">
        <v>4.0</v>
      </c>
      <c r="E702" s="110">
        <v>0.0</v>
      </c>
      <c r="F702" s="108" t="b">
        <v>1</v>
      </c>
      <c r="G702" s="108" t="b">
        <v>1</v>
      </c>
      <c r="H702" s="108" t="b">
        <v>0</v>
      </c>
      <c r="I702" s="108" t="b">
        <v>0</v>
      </c>
      <c r="J702" s="108" t="b">
        <v>0</v>
      </c>
      <c r="K702" s="108" t="b">
        <v>0</v>
      </c>
      <c r="L702" s="90"/>
    </row>
    <row r="703" ht="15.75" customHeight="1">
      <c r="A703" s="87"/>
      <c r="B703" s="107">
        <v>92350.0</v>
      </c>
      <c r="C703" s="108" t="b">
        <v>1</v>
      </c>
      <c r="D703" s="111">
        <v>1.0</v>
      </c>
      <c r="E703" s="110">
        <v>0.0</v>
      </c>
      <c r="F703" s="108" t="b">
        <v>1</v>
      </c>
      <c r="G703" s="108" t="b">
        <v>1</v>
      </c>
      <c r="H703" s="108" t="b">
        <v>1</v>
      </c>
      <c r="I703" s="108" t="b">
        <v>0</v>
      </c>
      <c r="J703" s="108" t="b">
        <v>0</v>
      </c>
      <c r="K703" s="108" t="b">
        <v>0</v>
      </c>
      <c r="L703" s="90"/>
    </row>
    <row r="704" ht="15.75" customHeight="1">
      <c r="A704" s="87"/>
      <c r="B704" s="107">
        <v>92351.0</v>
      </c>
      <c r="C704" s="112" t="b">
        <v>0</v>
      </c>
      <c r="D704" s="116"/>
      <c r="E704" s="110">
        <v>0.0</v>
      </c>
      <c r="F704" s="108" t="b">
        <v>0</v>
      </c>
      <c r="G704" s="108" t="b">
        <v>0</v>
      </c>
      <c r="H704" s="108" t="b">
        <v>0</v>
      </c>
      <c r="I704" s="108" t="b">
        <v>0</v>
      </c>
      <c r="J704" s="108" t="b">
        <v>0</v>
      </c>
      <c r="K704" s="108" t="b">
        <v>0</v>
      </c>
      <c r="L704" s="90"/>
    </row>
    <row r="705" ht="15.75" customHeight="1">
      <c r="A705" s="87"/>
      <c r="B705" s="107">
        <v>92352.0</v>
      </c>
      <c r="C705" s="112" t="b">
        <v>0</v>
      </c>
      <c r="D705" s="109">
        <v>4.0</v>
      </c>
      <c r="E705" s="110">
        <v>0.0</v>
      </c>
      <c r="F705" s="108" t="b">
        <v>1</v>
      </c>
      <c r="G705" s="108" t="b">
        <v>1</v>
      </c>
      <c r="H705" s="108" t="b">
        <v>1</v>
      </c>
      <c r="I705" s="108" t="b">
        <v>0</v>
      </c>
      <c r="J705" s="108" t="b">
        <v>0</v>
      </c>
      <c r="K705" s="108" t="b">
        <v>0</v>
      </c>
      <c r="L705" s="90"/>
    </row>
    <row r="706" ht="15.75" customHeight="1">
      <c r="A706" s="87"/>
      <c r="B706" s="107">
        <v>92353.0</v>
      </c>
      <c r="C706" s="112" t="b">
        <v>0</v>
      </c>
      <c r="D706" s="116"/>
      <c r="E706" s="110">
        <v>0.0</v>
      </c>
      <c r="F706" s="108" t="b">
        <v>0</v>
      </c>
      <c r="G706" s="108" t="b">
        <v>0</v>
      </c>
      <c r="H706" s="108" t="b">
        <v>0</v>
      </c>
      <c r="I706" s="108" t="b">
        <v>0</v>
      </c>
      <c r="J706" s="108" t="b">
        <v>0</v>
      </c>
      <c r="K706" s="108" t="b">
        <v>0</v>
      </c>
      <c r="L706" s="90"/>
    </row>
    <row r="707" ht="15.75" customHeight="1">
      <c r="A707" s="87"/>
      <c r="B707" s="107">
        <v>92354.0</v>
      </c>
      <c r="C707" s="112" t="b">
        <v>1</v>
      </c>
      <c r="D707" s="109">
        <v>1.0</v>
      </c>
      <c r="E707" s="110">
        <v>0.0</v>
      </c>
      <c r="F707" s="108" t="b">
        <v>1</v>
      </c>
      <c r="G707" s="108" t="b">
        <v>1</v>
      </c>
      <c r="H707" s="108" t="b">
        <v>1</v>
      </c>
      <c r="I707" s="108" t="b">
        <v>0</v>
      </c>
      <c r="J707" s="108" t="b">
        <v>0</v>
      </c>
      <c r="K707" s="108" t="b">
        <v>0</v>
      </c>
      <c r="L707" s="90"/>
    </row>
    <row r="708" ht="15.75" customHeight="1">
      <c r="A708" s="87"/>
      <c r="B708" s="107">
        <v>92355.0</v>
      </c>
      <c r="C708" s="108" t="b">
        <v>0</v>
      </c>
      <c r="D708" s="115"/>
      <c r="E708" s="110">
        <v>0.0</v>
      </c>
      <c r="F708" s="108" t="b">
        <v>0</v>
      </c>
      <c r="G708" s="108" t="b">
        <v>0</v>
      </c>
      <c r="H708" s="108" t="b">
        <v>0</v>
      </c>
      <c r="I708" s="108" t="b">
        <v>0</v>
      </c>
      <c r="J708" s="108" t="b">
        <v>0</v>
      </c>
      <c r="K708" s="108" t="b">
        <v>0</v>
      </c>
      <c r="L708" s="90"/>
    </row>
    <row r="709" ht="15.75" customHeight="1">
      <c r="A709" s="87"/>
      <c r="B709" s="107">
        <v>92356.0</v>
      </c>
      <c r="C709" s="112" t="b">
        <v>0</v>
      </c>
      <c r="D709" s="109">
        <v>10.0</v>
      </c>
      <c r="E709" s="110">
        <v>0.0</v>
      </c>
      <c r="F709" s="108" t="b">
        <v>1</v>
      </c>
      <c r="G709" s="108" t="b">
        <v>1</v>
      </c>
      <c r="H709" s="108" t="b">
        <v>0</v>
      </c>
      <c r="I709" s="108" t="b">
        <v>0</v>
      </c>
      <c r="J709" s="108" t="b">
        <v>1</v>
      </c>
      <c r="K709" s="108" t="b">
        <v>0</v>
      </c>
      <c r="L709" s="90"/>
    </row>
    <row r="710" ht="15.75" customHeight="1">
      <c r="A710" s="87"/>
      <c r="B710" s="107">
        <v>92357.0</v>
      </c>
      <c r="C710" s="108" t="b">
        <v>0</v>
      </c>
      <c r="D710" s="111">
        <v>1.0</v>
      </c>
      <c r="E710" s="110">
        <v>0.0</v>
      </c>
      <c r="F710" s="108" t="b">
        <v>0</v>
      </c>
      <c r="G710" s="108" t="b">
        <v>1</v>
      </c>
      <c r="H710" s="108" t="b">
        <v>1</v>
      </c>
      <c r="I710" s="108" t="b">
        <v>0</v>
      </c>
      <c r="J710" s="108" t="b">
        <v>0</v>
      </c>
      <c r="K710" s="108" t="b">
        <v>0</v>
      </c>
      <c r="L710" s="90"/>
    </row>
    <row r="711" ht="15.75" customHeight="1">
      <c r="A711" s="87"/>
      <c r="B711" s="107">
        <v>92358.0</v>
      </c>
      <c r="C711" s="112" t="b">
        <v>0</v>
      </c>
      <c r="D711" s="109">
        <v>2.0</v>
      </c>
      <c r="E711" s="110">
        <v>0.0</v>
      </c>
      <c r="F711" s="108" t="b">
        <v>1</v>
      </c>
      <c r="G711" s="108" t="b">
        <v>1</v>
      </c>
      <c r="H711" s="108" t="b">
        <v>0</v>
      </c>
      <c r="I711" s="108" t="b">
        <v>0</v>
      </c>
      <c r="J711" s="108" t="b">
        <v>0</v>
      </c>
      <c r="K711" s="108" t="b">
        <v>0</v>
      </c>
      <c r="L711" s="90"/>
    </row>
    <row r="712" ht="15.75" customHeight="1">
      <c r="A712" s="87"/>
      <c r="B712" s="107">
        <v>92359.0</v>
      </c>
      <c r="C712" s="112" t="b">
        <v>0</v>
      </c>
      <c r="D712" s="109">
        <v>1.0</v>
      </c>
      <c r="E712" s="110">
        <v>0.0</v>
      </c>
      <c r="F712" s="108" t="b">
        <v>0</v>
      </c>
      <c r="G712" s="108" t="b">
        <v>1</v>
      </c>
      <c r="H712" s="108" t="b">
        <v>1</v>
      </c>
      <c r="I712" s="108" t="b">
        <v>0</v>
      </c>
      <c r="J712" s="108" t="b">
        <v>0</v>
      </c>
      <c r="K712" s="108" t="b">
        <v>0</v>
      </c>
      <c r="L712" s="90"/>
    </row>
    <row r="713" ht="15.75" customHeight="1">
      <c r="A713" s="87"/>
      <c r="B713" s="107">
        <v>92363.0</v>
      </c>
      <c r="C713" s="108" t="b">
        <v>0</v>
      </c>
      <c r="D713" s="111">
        <v>7.0</v>
      </c>
      <c r="E713" s="110">
        <v>0.0</v>
      </c>
      <c r="F713" s="108" t="b">
        <v>1</v>
      </c>
      <c r="G713" s="108" t="b">
        <v>1</v>
      </c>
      <c r="H713" s="108" t="b">
        <v>0</v>
      </c>
      <c r="I713" s="108" t="b">
        <v>0</v>
      </c>
      <c r="J713" s="108" t="b">
        <v>0</v>
      </c>
      <c r="K713" s="108" t="b">
        <v>0</v>
      </c>
      <c r="L713" s="90"/>
    </row>
    <row r="714" ht="15.75" customHeight="1">
      <c r="A714" s="87"/>
      <c r="B714" s="107">
        <v>92364.0</v>
      </c>
      <c r="C714" s="112" t="b">
        <v>1</v>
      </c>
      <c r="D714" s="109">
        <v>6.0</v>
      </c>
      <c r="E714" s="110">
        <v>0.0</v>
      </c>
      <c r="F714" s="108" t="b">
        <v>1</v>
      </c>
      <c r="G714" s="108" t="b">
        <v>1</v>
      </c>
      <c r="H714" s="108" t="b">
        <v>0</v>
      </c>
      <c r="I714" s="108" t="b">
        <v>0</v>
      </c>
      <c r="J714" s="108" t="b">
        <v>0</v>
      </c>
      <c r="K714" s="108" t="b">
        <v>0</v>
      </c>
      <c r="L714" s="90"/>
    </row>
    <row r="715" ht="15.75" customHeight="1">
      <c r="A715" s="87"/>
      <c r="B715" s="107">
        <v>92365.0</v>
      </c>
      <c r="C715" s="112" t="b">
        <v>1</v>
      </c>
      <c r="D715" s="109">
        <v>6.0</v>
      </c>
      <c r="E715" s="110">
        <v>0.0</v>
      </c>
      <c r="F715" s="108" t="b">
        <v>1</v>
      </c>
      <c r="G715" s="108" t="b">
        <v>1</v>
      </c>
      <c r="H715" s="108" t="b">
        <v>0</v>
      </c>
      <c r="I715" s="108" t="b">
        <v>0</v>
      </c>
      <c r="J715" s="108" t="b">
        <v>0</v>
      </c>
      <c r="K715" s="108" t="b">
        <v>0</v>
      </c>
      <c r="L715" s="90"/>
    </row>
    <row r="716" ht="15.75" customHeight="1">
      <c r="A716" s="87"/>
      <c r="B716" s="107">
        <v>92366.0</v>
      </c>
      <c r="C716" s="108" t="b">
        <v>1</v>
      </c>
      <c r="D716" s="111">
        <v>6.0</v>
      </c>
      <c r="E716" s="110">
        <v>0.0</v>
      </c>
      <c r="F716" s="108" t="b">
        <v>1</v>
      </c>
      <c r="G716" s="108" t="b">
        <v>1</v>
      </c>
      <c r="H716" s="108" t="b">
        <v>0</v>
      </c>
      <c r="I716" s="108" t="b">
        <v>0</v>
      </c>
      <c r="J716" s="108" t="b">
        <v>0</v>
      </c>
      <c r="K716" s="108" t="b">
        <v>0</v>
      </c>
      <c r="L716" s="90"/>
    </row>
    <row r="717" ht="15.75" customHeight="1">
      <c r="A717" s="87"/>
      <c r="B717" s="107">
        <v>92367.0</v>
      </c>
      <c r="C717" s="108" t="b">
        <v>0</v>
      </c>
      <c r="D717" s="115"/>
      <c r="E717" s="110">
        <v>0.0</v>
      </c>
      <c r="F717" s="108" t="b">
        <v>0</v>
      </c>
      <c r="G717" s="108" t="b">
        <v>0</v>
      </c>
      <c r="H717" s="108" t="b">
        <v>0</v>
      </c>
      <c r="I717" s="108" t="b">
        <v>0</v>
      </c>
      <c r="J717" s="108" t="b">
        <v>0</v>
      </c>
      <c r="K717" s="108" t="b">
        <v>0</v>
      </c>
      <c r="L717" s="90"/>
    </row>
    <row r="718" ht="15.75" customHeight="1">
      <c r="A718" s="87"/>
      <c r="B718" s="107">
        <v>92368.0</v>
      </c>
      <c r="C718" s="112" t="b">
        <v>1</v>
      </c>
      <c r="D718" s="109">
        <v>3.0</v>
      </c>
      <c r="E718" s="110">
        <v>0.0</v>
      </c>
      <c r="F718" s="108" t="b">
        <v>1</v>
      </c>
      <c r="G718" s="108" t="b">
        <v>1</v>
      </c>
      <c r="H718" s="108" t="b">
        <v>0</v>
      </c>
      <c r="I718" s="108" t="b">
        <v>0</v>
      </c>
      <c r="J718" s="108" t="b">
        <v>0</v>
      </c>
      <c r="K718" s="108" t="b">
        <v>0</v>
      </c>
      <c r="L718" s="90"/>
    </row>
    <row r="719" ht="15.75" customHeight="1">
      <c r="A719" s="87"/>
      <c r="B719" s="107">
        <v>92369.0</v>
      </c>
      <c r="C719" s="112" t="b">
        <v>0</v>
      </c>
      <c r="D719" s="109">
        <v>1.0</v>
      </c>
      <c r="E719" s="110">
        <v>0.0</v>
      </c>
      <c r="F719" s="108" t="b">
        <v>0</v>
      </c>
      <c r="G719" s="108" t="b">
        <v>1</v>
      </c>
      <c r="H719" s="108" t="b">
        <v>0</v>
      </c>
      <c r="I719" s="108" t="b">
        <v>0</v>
      </c>
      <c r="J719" s="108" t="b">
        <v>0</v>
      </c>
      <c r="K719" s="108" t="b">
        <v>0</v>
      </c>
      <c r="L719" s="90"/>
    </row>
    <row r="720" ht="15.75" customHeight="1">
      <c r="A720" s="87"/>
      <c r="B720" s="107">
        <v>92370.0</v>
      </c>
      <c r="C720" s="108" t="b">
        <v>0</v>
      </c>
      <c r="D720" s="115"/>
      <c r="E720" s="110">
        <v>0.0</v>
      </c>
      <c r="F720" s="108" t="b">
        <v>0</v>
      </c>
      <c r="G720" s="108" t="b">
        <v>0</v>
      </c>
      <c r="H720" s="108" t="b">
        <v>0</v>
      </c>
      <c r="I720" s="108" t="b">
        <v>0</v>
      </c>
      <c r="J720" s="108" t="b">
        <v>0</v>
      </c>
      <c r="K720" s="108" t="b">
        <v>0</v>
      </c>
      <c r="L720" s="90"/>
    </row>
    <row r="721" ht="15.75" customHeight="1">
      <c r="A721" s="87"/>
      <c r="B721" s="107">
        <v>92371.0</v>
      </c>
      <c r="C721" s="112" t="b">
        <v>1</v>
      </c>
      <c r="D721" s="109">
        <v>3.0</v>
      </c>
      <c r="E721" s="110">
        <v>0.0</v>
      </c>
      <c r="F721" s="108" t="b">
        <v>1</v>
      </c>
      <c r="G721" s="108" t="b">
        <v>1</v>
      </c>
      <c r="H721" s="108" t="b">
        <v>1</v>
      </c>
      <c r="I721" s="108" t="b">
        <v>0</v>
      </c>
      <c r="J721" s="108" t="b">
        <v>0</v>
      </c>
      <c r="K721" s="108" t="b">
        <v>0</v>
      </c>
      <c r="L721" s="90"/>
    </row>
    <row r="722" ht="15.75" customHeight="1">
      <c r="A722" s="87"/>
      <c r="B722" s="107">
        <v>92372.0</v>
      </c>
      <c r="C722" s="108" t="b">
        <v>1</v>
      </c>
      <c r="D722" s="111">
        <v>3.0</v>
      </c>
      <c r="E722" s="110">
        <v>0.0</v>
      </c>
      <c r="F722" s="108" t="b">
        <v>1</v>
      </c>
      <c r="G722" s="108" t="b">
        <v>1</v>
      </c>
      <c r="H722" s="108" t="b">
        <v>1</v>
      </c>
      <c r="I722" s="108" t="b">
        <v>0</v>
      </c>
      <c r="J722" s="108" t="b">
        <v>0</v>
      </c>
      <c r="K722" s="108" t="b">
        <v>0</v>
      </c>
      <c r="L722" s="90"/>
    </row>
    <row r="723" ht="15.75" customHeight="1">
      <c r="A723" s="87"/>
      <c r="B723" s="107">
        <v>92373.0</v>
      </c>
      <c r="C723" s="108" t="b">
        <v>1</v>
      </c>
      <c r="D723" s="111">
        <v>1.0</v>
      </c>
      <c r="E723" s="110">
        <v>0.0</v>
      </c>
      <c r="F723" s="108" t="b">
        <v>1</v>
      </c>
      <c r="G723" s="108" t="b">
        <v>1</v>
      </c>
      <c r="H723" s="108" t="b">
        <v>1</v>
      </c>
      <c r="I723" s="108" t="b">
        <v>0</v>
      </c>
      <c r="J723" s="108" t="b">
        <v>0</v>
      </c>
      <c r="K723" s="108" t="b">
        <v>0</v>
      </c>
      <c r="L723" s="90"/>
    </row>
    <row r="724" ht="15.75" customHeight="1">
      <c r="A724" s="87"/>
      <c r="B724" s="107">
        <v>92374.0</v>
      </c>
      <c r="C724" s="108" t="b">
        <v>1</v>
      </c>
      <c r="D724" s="111">
        <v>1.0</v>
      </c>
      <c r="E724" s="110">
        <v>0.0</v>
      </c>
      <c r="F724" s="108" t="b">
        <v>1</v>
      </c>
      <c r="G724" s="108" t="b">
        <v>1</v>
      </c>
      <c r="H724" s="108" t="b">
        <v>1</v>
      </c>
      <c r="I724" s="108" t="b">
        <v>0</v>
      </c>
      <c r="J724" s="108" t="b">
        <v>0</v>
      </c>
      <c r="K724" s="108" t="b">
        <v>0</v>
      </c>
      <c r="L724" s="90"/>
    </row>
    <row r="725" ht="15.75" customHeight="1">
      <c r="A725" s="87"/>
      <c r="B725" s="107">
        <v>92375.0</v>
      </c>
      <c r="C725" s="112" t="b">
        <v>1</v>
      </c>
      <c r="D725" s="109">
        <v>1.0</v>
      </c>
      <c r="E725" s="110">
        <v>0.0</v>
      </c>
      <c r="F725" s="108" t="b">
        <v>1</v>
      </c>
      <c r="G725" s="108" t="b">
        <v>1</v>
      </c>
      <c r="H725" s="108" t="b">
        <v>0</v>
      </c>
      <c r="I725" s="108" t="b">
        <v>0</v>
      </c>
      <c r="J725" s="108" t="b">
        <v>0</v>
      </c>
      <c r="K725" s="108" t="b">
        <v>0</v>
      </c>
      <c r="L725" s="90"/>
    </row>
    <row r="726" ht="15.75" customHeight="1">
      <c r="A726" s="87"/>
      <c r="B726" s="107">
        <v>92376.0</v>
      </c>
      <c r="C726" s="112" t="b">
        <v>1</v>
      </c>
      <c r="D726" s="109">
        <v>1.0</v>
      </c>
      <c r="E726" s="110">
        <v>2.0</v>
      </c>
      <c r="F726" s="108" t="b">
        <v>1</v>
      </c>
      <c r="G726" s="108" t="b">
        <v>1</v>
      </c>
      <c r="H726" s="108" t="b">
        <v>1</v>
      </c>
      <c r="I726" s="108" t="b">
        <v>0</v>
      </c>
      <c r="J726" s="108" t="b">
        <v>0</v>
      </c>
      <c r="K726" s="108" t="b">
        <v>0</v>
      </c>
      <c r="L726" s="90"/>
    </row>
    <row r="727" ht="15.75" customHeight="1">
      <c r="A727" s="87"/>
      <c r="B727" s="107">
        <v>92377.0</v>
      </c>
      <c r="C727" s="112" t="b">
        <v>1</v>
      </c>
      <c r="D727" s="109">
        <v>1.0</v>
      </c>
      <c r="E727" s="110">
        <v>1.0</v>
      </c>
      <c r="F727" s="108" t="b">
        <v>1</v>
      </c>
      <c r="G727" s="108" t="b">
        <v>1</v>
      </c>
      <c r="H727" s="108" t="b">
        <v>1</v>
      </c>
      <c r="I727" s="108" t="b">
        <v>0</v>
      </c>
      <c r="J727" s="108" t="b">
        <v>0</v>
      </c>
      <c r="K727" s="108" t="b">
        <v>0</v>
      </c>
      <c r="L727" s="90"/>
    </row>
    <row r="728" ht="15.75" customHeight="1">
      <c r="A728" s="87"/>
      <c r="B728" s="107">
        <v>92378.0</v>
      </c>
      <c r="C728" s="112" t="b">
        <v>0</v>
      </c>
      <c r="D728" s="109">
        <v>4.0</v>
      </c>
      <c r="E728" s="110">
        <v>0.0</v>
      </c>
      <c r="F728" s="108" t="b">
        <v>1</v>
      </c>
      <c r="G728" s="108" t="b">
        <v>1</v>
      </c>
      <c r="H728" s="108" t="b">
        <v>1</v>
      </c>
      <c r="I728" s="108" t="b">
        <v>0</v>
      </c>
      <c r="J728" s="108" t="b">
        <v>0</v>
      </c>
      <c r="K728" s="108" t="b">
        <v>0</v>
      </c>
      <c r="L728" s="90"/>
    </row>
    <row r="729" ht="15.75" customHeight="1">
      <c r="A729" s="87"/>
      <c r="B729" s="107">
        <v>92382.0</v>
      </c>
      <c r="C729" s="112" t="b">
        <v>0</v>
      </c>
      <c r="D729" s="109">
        <v>2.0</v>
      </c>
      <c r="E729" s="110">
        <v>0.0</v>
      </c>
      <c r="F729" s="108" t="b">
        <v>1</v>
      </c>
      <c r="G729" s="108" t="b">
        <v>1</v>
      </c>
      <c r="H729" s="108" t="b">
        <v>1</v>
      </c>
      <c r="I729" s="108" t="b">
        <v>0</v>
      </c>
      <c r="J729" s="108" t="b">
        <v>0</v>
      </c>
      <c r="K729" s="108" t="b">
        <v>0</v>
      </c>
      <c r="L729" s="90"/>
    </row>
    <row r="730" ht="15.75" customHeight="1">
      <c r="A730" s="87"/>
      <c r="B730" s="107">
        <v>92383.0</v>
      </c>
      <c r="C730" s="112" t="b">
        <v>0</v>
      </c>
      <c r="D730" s="116"/>
      <c r="E730" s="110">
        <v>0.0</v>
      </c>
      <c r="F730" s="108" t="b">
        <v>0</v>
      </c>
      <c r="G730" s="108" t="b">
        <v>0</v>
      </c>
      <c r="H730" s="108" t="b">
        <v>0</v>
      </c>
      <c r="I730" s="108" t="b">
        <v>0</v>
      </c>
      <c r="J730" s="108" t="b">
        <v>0</v>
      </c>
      <c r="K730" s="108" t="b">
        <v>0</v>
      </c>
      <c r="L730" s="90"/>
    </row>
    <row r="731" ht="15.75" customHeight="1">
      <c r="A731" s="87"/>
      <c r="B731" s="107">
        <v>92384.0</v>
      </c>
      <c r="C731" s="112" t="b">
        <v>0</v>
      </c>
      <c r="D731" s="109">
        <v>10.0</v>
      </c>
      <c r="E731" s="110">
        <v>0.0</v>
      </c>
      <c r="F731" s="108" t="b">
        <v>1</v>
      </c>
      <c r="G731" s="108" t="b">
        <v>1</v>
      </c>
      <c r="H731" s="108" t="b">
        <v>0</v>
      </c>
      <c r="I731" s="108" t="b">
        <v>0</v>
      </c>
      <c r="J731" s="108" t="b">
        <v>0</v>
      </c>
      <c r="K731" s="108" t="b">
        <v>0</v>
      </c>
      <c r="L731" s="90"/>
    </row>
    <row r="732" ht="15.75" customHeight="1">
      <c r="A732" s="87"/>
      <c r="B732" s="107">
        <v>92385.0</v>
      </c>
      <c r="C732" s="108" t="b">
        <v>0</v>
      </c>
      <c r="D732" s="111">
        <v>4.0</v>
      </c>
      <c r="E732" s="110">
        <v>0.0</v>
      </c>
      <c r="F732" s="108" t="b">
        <v>1</v>
      </c>
      <c r="G732" s="108" t="b">
        <v>1</v>
      </c>
      <c r="H732" s="108" t="b">
        <v>1</v>
      </c>
      <c r="I732" s="108" t="b">
        <v>0</v>
      </c>
      <c r="J732" s="108" t="b">
        <v>0</v>
      </c>
      <c r="K732" s="108" t="b">
        <v>0</v>
      </c>
      <c r="L732" s="90"/>
    </row>
    <row r="733" ht="15.75" customHeight="1">
      <c r="A733" s="87"/>
      <c r="B733" s="107">
        <v>92386.0</v>
      </c>
      <c r="C733" s="112" t="b">
        <v>0</v>
      </c>
      <c r="D733" s="109">
        <v>4.0</v>
      </c>
      <c r="E733" s="110">
        <v>0.0</v>
      </c>
      <c r="F733" s="108" t="b">
        <v>1</v>
      </c>
      <c r="G733" s="108" t="b">
        <v>1</v>
      </c>
      <c r="H733" s="108" t="b">
        <v>0</v>
      </c>
      <c r="I733" s="108" t="b">
        <v>0</v>
      </c>
      <c r="J733" s="108" t="b">
        <v>0</v>
      </c>
      <c r="K733" s="108" t="b">
        <v>0</v>
      </c>
      <c r="L733" s="90"/>
    </row>
    <row r="734" ht="15.75" customHeight="1">
      <c r="A734" s="87"/>
      <c r="B734" s="107">
        <v>92389.0</v>
      </c>
      <c r="C734" s="108" t="b">
        <v>0</v>
      </c>
      <c r="D734" s="111">
        <v>10.0</v>
      </c>
      <c r="E734" s="110">
        <v>0.0</v>
      </c>
      <c r="F734" s="108" t="b">
        <v>1</v>
      </c>
      <c r="G734" s="108" t="b">
        <v>1</v>
      </c>
      <c r="H734" s="108" t="b">
        <v>0</v>
      </c>
      <c r="I734" s="108" t="b">
        <v>0</v>
      </c>
      <c r="J734" s="108" t="b">
        <v>0</v>
      </c>
      <c r="K734" s="108" t="b">
        <v>0</v>
      </c>
      <c r="L734" s="90"/>
    </row>
    <row r="735" ht="15.75" customHeight="1">
      <c r="A735" s="87"/>
      <c r="B735" s="107">
        <v>92391.0</v>
      </c>
      <c r="C735" s="112" t="b">
        <v>1</v>
      </c>
      <c r="D735" s="109">
        <v>4.0</v>
      </c>
      <c r="E735" s="110">
        <v>0.0</v>
      </c>
      <c r="F735" s="108" t="b">
        <v>1</v>
      </c>
      <c r="G735" s="108" t="b">
        <v>1</v>
      </c>
      <c r="H735" s="108" t="b">
        <v>1</v>
      </c>
      <c r="I735" s="108" t="b">
        <v>0</v>
      </c>
      <c r="J735" s="108" t="b">
        <v>0</v>
      </c>
      <c r="K735" s="108" t="b">
        <v>0</v>
      </c>
      <c r="L735" s="90"/>
    </row>
    <row r="736" ht="15.75" customHeight="1">
      <c r="A736" s="87"/>
      <c r="B736" s="107">
        <v>92392.0</v>
      </c>
      <c r="C736" s="112" t="b">
        <v>1</v>
      </c>
      <c r="D736" s="109">
        <v>1.0</v>
      </c>
      <c r="E736" s="110">
        <v>0.0</v>
      </c>
      <c r="F736" s="108" t="b">
        <v>1</v>
      </c>
      <c r="G736" s="108" t="b">
        <v>1</v>
      </c>
      <c r="H736" s="108" t="b">
        <v>0</v>
      </c>
      <c r="I736" s="108" t="b">
        <v>0</v>
      </c>
      <c r="J736" s="108" t="b">
        <v>0</v>
      </c>
      <c r="K736" s="108" t="b">
        <v>0</v>
      </c>
      <c r="L736" s="90"/>
    </row>
    <row r="737" ht="15.75" customHeight="1">
      <c r="A737" s="87"/>
      <c r="B737" s="107">
        <v>92393.0</v>
      </c>
      <c r="C737" s="108" t="b">
        <v>0</v>
      </c>
      <c r="D737" s="109">
        <v>1.0</v>
      </c>
      <c r="E737" s="110">
        <v>0.0</v>
      </c>
      <c r="F737" s="108" t="b">
        <v>0</v>
      </c>
      <c r="G737" s="108" t="b">
        <v>1</v>
      </c>
      <c r="H737" s="108" t="b">
        <v>0</v>
      </c>
      <c r="I737" s="108" t="b">
        <v>0</v>
      </c>
      <c r="J737" s="108" t="b">
        <v>0</v>
      </c>
      <c r="K737" s="108" t="b">
        <v>0</v>
      </c>
      <c r="L737" s="90"/>
    </row>
    <row r="738" ht="15.75" customHeight="1">
      <c r="A738" s="87"/>
      <c r="B738" s="107">
        <v>92394.0</v>
      </c>
      <c r="C738" s="112" t="b">
        <v>1</v>
      </c>
      <c r="D738" s="109">
        <v>1.0</v>
      </c>
      <c r="E738" s="110">
        <v>1.0</v>
      </c>
      <c r="F738" s="108" t="b">
        <v>1</v>
      </c>
      <c r="G738" s="108" t="b">
        <v>1</v>
      </c>
      <c r="H738" s="108" t="b">
        <v>0</v>
      </c>
      <c r="I738" s="108" t="b">
        <v>0</v>
      </c>
      <c r="J738" s="108" t="b">
        <v>0</v>
      </c>
      <c r="K738" s="108" t="b">
        <v>0</v>
      </c>
      <c r="L738" s="90"/>
    </row>
    <row r="739" ht="15.75" customHeight="1">
      <c r="A739" s="87"/>
      <c r="B739" s="107">
        <v>92395.0</v>
      </c>
      <c r="C739" s="112" t="b">
        <v>1</v>
      </c>
      <c r="D739" s="109">
        <v>1.0</v>
      </c>
      <c r="E739" s="110">
        <v>2.0</v>
      </c>
      <c r="F739" s="108" t="b">
        <v>1</v>
      </c>
      <c r="G739" s="108" t="b">
        <v>1</v>
      </c>
      <c r="H739" s="108" t="b">
        <v>0</v>
      </c>
      <c r="I739" s="108" t="b">
        <v>0</v>
      </c>
      <c r="J739" s="108" t="b">
        <v>0</v>
      </c>
      <c r="K739" s="108" t="b">
        <v>0</v>
      </c>
      <c r="L739" s="90"/>
    </row>
    <row r="740" ht="15.75" customHeight="1">
      <c r="A740" s="87"/>
      <c r="B740" s="107">
        <v>92396.0</v>
      </c>
      <c r="C740" s="108" t="b">
        <v>0</v>
      </c>
      <c r="D740" s="116"/>
      <c r="E740" s="110">
        <v>0.0</v>
      </c>
      <c r="F740" s="108" t="b">
        <v>0</v>
      </c>
      <c r="G740" s="108" t="b">
        <v>0</v>
      </c>
      <c r="H740" s="108" t="b">
        <v>0</v>
      </c>
      <c r="I740" s="108" t="b">
        <v>0</v>
      </c>
      <c r="J740" s="108" t="b">
        <v>0</v>
      </c>
      <c r="K740" s="108" t="b">
        <v>0</v>
      </c>
      <c r="L740" s="90"/>
    </row>
    <row r="741" ht="15.75" customHeight="1">
      <c r="A741" s="87"/>
      <c r="B741" s="107">
        <v>92397.0</v>
      </c>
      <c r="C741" s="112" t="b">
        <v>0</v>
      </c>
      <c r="D741" s="109">
        <v>3.0</v>
      </c>
      <c r="E741" s="110">
        <v>0.0</v>
      </c>
      <c r="F741" s="108" t="b">
        <v>1</v>
      </c>
      <c r="G741" s="108" t="b">
        <v>1</v>
      </c>
      <c r="H741" s="108" t="b">
        <v>1</v>
      </c>
      <c r="I741" s="108" t="b">
        <v>0</v>
      </c>
      <c r="J741" s="108" t="b">
        <v>0</v>
      </c>
      <c r="K741" s="108" t="b">
        <v>0</v>
      </c>
      <c r="L741" s="90"/>
    </row>
    <row r="742" ht="15.75" customHeight="1">
      <c r="A742" s="87"/>
      <c r="B742" s="107">
        <v>92398.0</v>
      </c>
      <c r="C742" s="112" t="b">
        <v>1</v>
      </c>
      <c r="D742" s="109">
        <v>2.0</v>
      </c>
      <c r="E742" s="110">
        <v>0.0</v>
      </c>
      <c r="F742" s="108" t="b">
        <v>1</v>
      </c>
      <c r="G742" s="108" t="b">
        <v>1</v>
      </c>
      <c r="H742" s="108" t="b">
        <v>0</v>
      </c>
      <c r="I742" s="108" t="b">
        <v>0</v>
      </c>
      <c r="J742" s="108" t="b">
        <v>0</v>
      </c>
      <c r="K742" s="108" t="b">
        <v>0</v>
      </c>
      <c r="L742" s="90"/>
    </row>
    <row r="743" ht="15.75" customHeight="1">
      <c r="A743" s="87"/>
      <c r="B743" s="107">
        <v>92399.0</v>
      </c>
      <c r="C743" s="108" t="b">
        <v>0</v>
      </c>
      <c r="D743" s="111">
        <v>1.0</v>
      </c>
      <c r="E743" s="110">
        <v>0.0</v>
      </c>
      <c r="F743" s="108" t="b">
        <v>0</v>
      </c>
      <c r="G743" s="108" t="b">
        <v>1</v>
      </c>
      <c r="H743" s="108" t="b">
        <v>1</v>
      </c>
      <c r="I743" s="108" t="b">
        <v>0</v>
      </c>
      <c r="J743" s="108" t="b">
        <v>0</v>
      </c>
      <c r="K743" s="108" t="b">
        <v>0</v>
      </c>
      <c r="L743" s="90"/>
    </row>
    <row r="744" ht="15.75" customHeight="1">
      <c r="A744" s="87"/>
      <c r="B744" s="107">
        <v>92400.0</v>
      </c>
      <c r="C744" s="112" t="b">
        <v>0</v>
      </c>
      <c r="D744" s="116"/>
      <c r="E744" s="110">
        <v>0.0</v>
      </c>
      <c r="F744" s="108" t="b">
        <v>0</v>
      </c>
      <c r="G744" s="108" t="b">
        <v>0</v>
      </c>
      <c r="H744" s="108" t="b">
        <v>0</v>
      </c>
      <c r="I744" s="108" t="b">
        <v>0</v>
      </c>
      <c r="J744" s="108" t="b">
        <v>0</v>
      </c>
      <c r="K744" s="108" t="b">
        <v>0</v>
      </c>
      <c r="L744" s="90"/>
    </row>
    <row r="745" ht="15.75" customHeight="1">
      <c r="A745" s="87"/>
      <c r="B745" s="107">
        <v>92401.0</v>
      </c>
      <c r="C745" s="112" t="b">
        <v>1</v>
      </c>
      <c r="D745" s="109">
        <v>1.0</v>
      </c>
      <c r="E745" s="110">
        <v>3.0</v>
      </c>
      <c r="F745" s="108" t="b">
        <v>1</v>
      </c>
      <c r="G745" s="108" t="b">
        <v>1</v>
      </c>
      <c r="H745" s="108" t="b">
        <v>1</v>
      </c>
      <c r="I745" s="108" t="b">
        <v>0</v>
      </c>
      <c r="J745" s="108" t="b">
        <v>0</v>
      </c>
      <c r="K745" s="108" t="b">
        <v>0</v>
      </c>
      <c r="L745" s="90"/>
    </row>
    <row r="746" ht="15.75" customHeight="1">
      <c r="A746" s="87"/>
      <c r="B746" s="107">
        <v>92402.0</v>
      </c>
      <c r="C746" s="112" t="b">
        <v>1</v>
      </c>
      <c r="D746" s="109">
        <v>1.0</v>
      </c>
      <c r="E746" s="110">
        <v>1.0</v>
      </c>
      <c r="F746" s="108" t="b">
        <v>1</v>
      </c>
      <c r="G746" s="108" t="b">
        <v>1</v>
      </c>
      <c r="H746" s="108" t="b">
        <v>0</v>
      </c>
      <c r="I746" s="108" t="b">
        <v>0</v>
      </c>
      <c r="J746" s="108" t="b">
        <v>0</v>
      </c>
      <c r="K746" s="108" t="b">
        <v>0</v>
      </c>
      <c r="L746" s="90"/>
    </row>
    <row r="747" ht="15.75" customHeight="1">
      <c r="A747" s="87"/>
      <c r="B747" s="107">
        <v>92403.0</v>
      </c>
      <c r="C747" s="112" t="b">
        <v>1</v>
      </c>
      <c r="D747" s="109">
        <v>1.0</v>
      </c>
      <c r="E747" s="110">
        <v>1.0</v>
      </c>
      <c r="F747" s="108" t="b">
        <v>1</v>
      </c>
      <c r="G747" s="108" t="b">
        <v>1</v>
      </c>
      <c r="H747" s="108" t="b">
        <v>0</v>
      </c>
      <c r="I747" s="108" t="b">
        <v>0</v>
      </c>
      <c r="J747" s="108" t="b">
        <v>0</v>
      </c>
      <c r="K747" s="108" t="b">
        <v>0</v>
      </c>
      <c r="L747" s="90"/>
    </row>
    <row r="748" ht="15.75" customHeight="1">
      <c r="A748" s="87"/>
      <c r="B748" s="107">
        <v>92404.0</v>
      </c>
      <c r="C748" s="108" t="b">
        <v>1</v>
      </c>
      <c r="D748" s="111">
        <v>1.0</v>
      </c>
      <c r="E748" s="110">
        <v>0.0</v>
      </c>
      <c r="F748" s="108" t="b">
        <v>1</v>
      </c>
      <c r="G748" s="108" t="b">
        <v>1</v>
      </c>
      <c r="H748" s="108" t="b">
        <v>1</v>
      </c>
      <c r="I748" s="108" t="b">
        <v>0</v>
      </c>
      <c r="J748" s="108" t="b">
        <v>0</v>
      </c>
      <c r="K748" s="108" t="b">
        <v>0</v>
      </c>
      <c r="L748" s="90"/>
    </row>
    <row r="749" ht="15.75" customHeight="1">
      <c r="A749" s="87"/>
      <c r="B749" s="107">
        <v>92405.0</v>
      </c>
      <c r="C749" s="108" t="b">
        <v>1</v>
      </c>
      <c r="D749" s="111">
        <v>1.0</v>
      </c>
      <c r="E749" s="110">
        <v>0.0</v>
      </c>
      <c r="F749" s="108" t="b">
        <v>1</v>
      </c>
      <c r="G749" s="108" t="b">
        <v>1</v>
      </c>
      <c r="H749" s="108" t="b">
        <v>1</v>
      </c>
      <c r="I749" s="108" t="b">
        <v>0</v>
      </c>
      <c r="J749" s="108" t="b">
        <v>0</v>
      </c>
      <c r="K749" s="108" t="b">
        <v>0</v>
      </c>
      <c r="L749" s="90"/>
    </row>
    <row r="750" ht="15.75" customHeight="1">
      <c r="A750" s="87"/>
      <c r="B750" s="107">
        <v>92406.0</v>
      </c>
      <c r="C750" s="108" t="b">
        <v>1</v>
      </c>
      <c r="D750" s="109">
        <v>1.0</v>
      </c>
      <c r="E750" s="110">
        <v>0.0</v>
      </c>
      <c r="F750" s="108" t="b">
        <v>1</v>
      </c>
      <c r="G750" s="108" t="b">
        <v>1</v>
      </c>
      <c r="H750" s="108" t="b">
        <v>0</v>
      </c>
      <c r="I750" s="108" t="b">
        <v>0</v>
      </c>
      <c r="J750" s="108" t="b">
        <v>0</v>
      </c>
      <c r="K750" s="108" t="b">
        <v>0</v>
      </c>
      <c r="L750" s="90"/>
    </row>
    <row r="751" ht="15.75" customHeight="1">
      <c r="A751" s="87"/>
      <c r="B751" s="107">
        <v>92407.0</v>
      </c>
      <c r="C751" s="108" t="b">
        <v>1</v>
      </c>
      <c r="D751" s="111">
        <v>1.0</v>
      </c>
      <c r="E751" s="110">
        <v>0.0</v>
      </c>
      <c r="F751" s="108" t="b">
        <v>1</v>
      </c>
      <c r="G751" s="108" t="b">
        <v>1</v>
      </c>
      <c r="H751" s="108" t="b">
        <v>1</v>
      </c>
      <c r="I751" s="108" t="b">
        <v>0</v>
      </c>
      <c r="J751" s="108" t="b">
        <v>0</v>
      </c>
      <c r="K751" s="108" t="b">
        <v>0</v>
      </c>
      <c r="L751" s="90"/>
    </row>
    <row r="752" ht="15.75" customHeight="1">
      <c r="A752" s="87"/>
      <c r="B752" s="107">
        <v>92408.0</v>
      </c>
      <c r="C752" s="108" t="b">
        <v>1</v>
      </c>
      <c r="D752" s="109">
        <v>10.0</v>
      </c>
      <c r="E752" s="110">
        <v>3.0</v>
      </c>
      <c r="F752" s="108" t="b">
        <v>1</v>
      </c>
      <c r="G752" s="108" t="b">
        <v>1</v>
      </c>
      <c r="H752" s="108" t="b">
        <v>1</v>
      </c>
      <c r="I752" s="108" t="b">
        <v>0</v>
      </c>
      <c r="J752" s="108" t="b">
        <v>0</v>
      </c>
      <c r="K752" s="108" t="b">
        <v>0</v>
      </c>
      <c r="L752" s="90"/>
    </row>
    <row r="753" ht="15.75" customHeight="1">
      <c r="A753" s="87"/>
      <c r="B753" s="107">
        <v>92409.0</v>
      </c>
      <c r="C753" s="108" t="b">
        <v>0</v>
      </c>
      <c r="D753" s="116"/>
      <c r="E753" s="110">
        <v>0.0</v>
      </c>
      <c r="F753" s="108" t="b">
        <v>0</v>
      </c>
      <c r="G753" s="108" t="b">
        <v>0</v>
      </c>
      <c r="H753" s="108" t="b">
        <v>0</v>
      </c>
      <c r="I753" s="108" t="b">
        <v>0</v>
      </c>
      <c r="J753" s="108" t="b">
        <v>0</v>
      </c>
      <c r="K753" s="108" t="b">
        <v>0</v>
      </c>
      <c r="L753" s="90"/>
    </row>
    <row r="754" ht="15.75" customHeight="1">
      <c r="A754" s="87"/>
      <c r="B754" s="107">
        <v>92410.0</v>
      </c>
      <c r="C754" s="108" t="b">
        <v>1</v>
      </c>
      <c r="D754" s="111">
        <v>1.0</v>
      </c>
      <c r="E754" s="110">
        <v>6.0</v>
      </c>
      <c r="F754" s="108" t="b">
        <v>1</v>
      </c>
      <c r="G754" s="108" t="b">
        <v>1</v>
      </c>
      <c r="H754" s="108" t="b">
        <v>1</v>
      </c>
      <c r="I754" s="108" t="b">
        <v>0</v>
      </c>
      <c r="J754" s="108" t="b">
        <v>0</v>
      </c>
      <c r="K754" s="108" t="b">
        <v>0</v>
      </c>
      <c r="L754" s="90"/>
    </row>
    <row r="755" ht="15.75" customHeight="1">
      <c r="A755" s="87"/>
      <c r="B755" s="107">
        <v>92411.0</v>
      </c>
      <c r="C755" s="108" t="b">
        <v>1</v>
      </c>
      <c r="D755" s="111">
        <v>1.0</v>
      </c>
      <c r="E755" s="110">
        <v>2.0</v>
      </c>
      <c r="F755" s="108" t="b">
        <v>1</v>
      </c>
      <c r="G755" s="108" t="b">
        <v>1</v>
      </c>
      <c r="H755" s="108" t="b">
        <v>1</v>
      </c>
      <c r="I755" s="108" t="b">
        <v>0</v>
      </c>
      <c r="J755" s="108" t="b">
        <v>0</v>
      </c>
      <c r="K755" s="108" t="b">
        <v>0</v>
      </c>
      <c r="L755" s="90"/>
    </row>
    <row r="756" ht="15.75" customHeight="1">
      <c r="A756" s="87"/>
      <c r="B756" s="107">
        <v>92412.0</v>
      </c>
      <c r="C756" s="108" t="b">
        <v>0</v>
      </c>
      <c r="D756" s="115"/>
      <c r="E756" s="110">
        <v>0.0</v>
      </c>
      <c r="F756" s="108" t="b">
        <v>0</v>
      </c>
      <c r="G756" s="108" t="b">
        <v>1</v>
      </c>
      <c r="H756" s="108" t="b">
        <v>0</v>
      </c>
      <c r="I756" s="108" t="b">
        <v>0</v>
      </c>
      <c r="J756" s="108" t="b">
        <v>0</v>
      </c>
      <c r="K756" s="108" t="b">
        <v>0</v>
      </c>
      <c r="L756" s="90"/>
    </row>
    <row r="757" ht="15.75" customHeight="1">
      <c r="A757" s="87"/>
      <c r="B757" s="107">
        <v>92413.0</v>
      </c>
      <c r="C757" s="112" t="b">
        <v>1</v>
      </c>
      <c r="D757" s="109">
        <v>1.0</v>
      </c>
      <c r="E757" s="110">
        <v>0.0</v>
      </c>
      <c r="F757" s="108" t="b">
        <v>1</v>
      </c>
      <c r="G757" s="108" t="b">
        <v>1</v>
      </c>
      <c r="H757" s="108" t="b">
        <v>0</v>
      </c>
      <c r="I757" s="108" t="b">
        <v>0</v>
      </c>
      <c r="J757" s="108" t="b">
        <v>0</v>
      </c>
      <c r="K757" s="108" t="b">
        <v>0</v>
      </c>
      <c r="L757" s="90"/>
    </row>
    <row r="758" ht="15.75" customHeight="1">
      <c r="A758" s="87"/>
      <c r="B758" s="107">
        <v>92414.0</v>
      </c>
      <c r="C758" s="112" t="b">
        <v>0</v>
      </c>
      <c r="D758" s="116"/>
      <c r="E758" s="110">
        <v>0.0</v>
      </c>
      <c r="F758" s="108" t="b">
        <v>0</v>
      </c>
      <c r="G758" s="108" t="b">
        <v>1</v>
      </c>
      <c r="H758" s="108" t="b">
        <v>0</v>
      </c>
      <c r="I758" s="108" t="b">
        <v>0</v>
      </c>
      <c r="J758" s="108" t="b">
        <v>0</v>
      </c>
      <c r="K758" s="108" t="b">
        <v>0</v>
      </c>
      <c r="L758" s="90"/>
    </row>
    <row r="759" ht="15.75" customHeight="1">
      <c r="A759" s="87"/>
      <c r="B759" s="107">
        <v>92415.0</v>
      </c>
      <c r="C759" s="108" t="b">
        <v>1</v>
      </c>
      <c r="D759" s="109">
        <v>1.0</v>
      </c>
      <c r="E759" s="110">
        <v>4.0</v>
      </c>
      <c r="F759" s="108" t="b">
        <v>1</v>
      </c>
      <c r="G759" s="108" t="b">
        <v>1</v>
      </c>
      <c r="H759" s="108" t="b">
        <v>1</v>
      </c>
      <c r="I759" s="108" t="b">
        <v>0</v>
      </c>
      <c r="J759" s="108" t="b">
        <v>0</v>
      </c>
      <c r="K759" s="108" t="b">
        <v>0</v>
      </c>
      <c r="L759" s="90"/>
    </row>
    <row r="760" ht="15.75" customHeight="1">
      <c r="A760" s="87"/>
      <c r="B760" s="107">
        <v>92418.0</v>
      </c>
      <c r="C760" s="108" t="b">
        <v>1</v>
      </c>
      <c r="D760" s="111">
        <v>1.0</v>
      </c>
      <c r="E760" s="110">
        <v>1.0</v>
      </c>
      <c r="F760" s="108" t="b">
        <v>1</v>
      </c>
      <c r="G760" s="108" t="b">
        <v>1</v>
      </c>
      <c r="H760" s="108" t="b">
        <v>0</v>
      </c>
      <c r="I760" s="108" t="b">
        <v>0</v>
      </c>
      <c r="J760" s="108" t="b">
        <v>0</v>
      </c>
      <c r="K760" s="108" t="b">
        <v>0</v>
      </c>
      <c r="L760" s="90"/>
    </row>
    <row r="761" ht="15.75" customHeight="1">
      <c r="A761" s="87"/>
      <c r="B761" s="107">
        <v>92423.0</v>
      </c>
      <c r="C761" s="112" t="b">
        <v>1</v>
      </c>
      <c r="D761" s="109">
        <v>1.0</v>
      </c>
      <c r="E761" s="110">
        <v>0.0</v>
      </c>
      <c r="F761" s="108" t="b">
        <v>1</v>
      </c>
      <c r="G761" s="108" t="b">
        <v>0</v>
      </c>
      <c r="H761" s="108" t="b">
        <v>0</v>
      </c>
      <c r="I761" s="108" t="b">
        <v>0</v>
      </c>
      <c r="J761" s="108" t="b">
        <v>0</v>
      </c>
      <c r="K761" s="108" t="b">
        <v>0</v>
      </c>
      <c r="L761" s="90"/>
    </row>
    <row r="762" ht="15.75" customHeight="1">
      <c r="A762" s="87"/>
      <c r="B762" s="107">
        <v>92424.0</v>
      </c>
      <c r="C762" s="112" t="b">
        <v>0</v>
      </c>
      <c r="D762" s="116"/>
      <c r="E762" s="110">
        <v>0.0</v>
      </c>
      <c r="F762" s="108" t="b">
        <v>0</v>
      </c>
      <c r="G762" s="108" t="b">
        <v>1</v>
      </c>
      <c r="H762" s="108" t="b">
        <v>0</v>
      </c>
      <c r="I762" s="108" t="b">
        <v>0</v>
      </c>
      <c r="J762" s="108" t="b">
        <v>0</v>
      </c>
      <c r="K762" s="108" t="b">
        <v>0</v>
      </c>
      <c r="L762" s="90"/>
    </row>
    <row r="763" ht="15.75" customHeight="1">
      <c r="A763" s="87"/>
      <c r="B763" s="107">
        <v>92427.0</v>
      </c>
      <c r="C763" s="112" t="b">
        <v>1</v>
      </c>
      <c r="D763" s="109">
        <v>1.0</v>
      </c>
      <c r="E763" s="110">
        <v>0.0</v>
      </c>
      <c r="F763" s="108" t="b">
        <v>1</v>
      </c>
      <c r="G763" s="108" t="b">
        <v>0</v>
      </c>
      <c r="H763" s="108" t="b">
        <v>0</v>
      </c>
      <c r="I763" s="108" t="b">
        <v>0</v>
      </c>
      <c r="J763" s="108" t="b">
        <v>0</v>
      </c>
      <c r="K763" s="108" t="b">
        <v>0</v>
      </c>
      <c r="L763" s="90"/>
    </row>
    <row r="764" ht="15.75" customHeight="1">
      <c r="A764" s="87"/>
      <c r="B764" s="107">
        <v>92501.0</v>
      </c>
      <c r="C764" s="108" t="b">
        <v>1</v>
      </c>
      <c r="D764" s="111">
        <v>1.0</v>
      </c>
      <c r="E764" s="110">
        <v>1.0</v>
      </c>
      <c r="F764" s="108" t="b">
        <v>1</v>
      </c>
      <c r="G764" s="108" t="b">
        <v>1</v>
      </c>
      <c r="H764" s="108" t="b">
        <v>1</v>
      </c>
      <c r="I764" s="108" t="b">
        <v>0</v>
      </c>
      <c r="J764" s="108" t="b">
        <v>0</v>
      </c>
      <c r="K764" s="108" t="b">
        <v>0</v>
      </c>
      <c r="L764" s="90"/>
    </row>
    <row r="765" ht="15.75" customHeight="1">
      <c r="A765" s="87"/>
      <c r="B765" s="107">
        <v>92502.0</v>
      </c>
      <c r="C765" s="112" t="b">
        <v>1</v>
      </c>
      <c r="D765" s="109">
        <v>1.0</v>
      </c>
      <c r="E765" s="110">
        <v>1.0</v>
      </c>
      <c r="F765" s="108" t="b">
        <v>1</v>
      </c>
      <c r="G765" s="108" t="b">
        <v>1</v>
      </c>
      <c r="H765" s="108" t="b">
        <v>0</v>
      </c>
      <c r="I765" s="108" t="b">
        <v>0</v>
      </c>
      <c r="J765" s="108" t="b">
        <v>0</v>
      </c>
      <c r="K765" s="108" t="b">
        <v>0</v>
      </c>
      <c r="L765" s="90"/>
    </row>
    <row r="766" ht="15.75" customHeight="1">
      <c r="A766" s="87"/>
      <c r="B766" s="107">
        <v>92503.0</v>
      </c>
      <c r="C766" s="108" t="b">
        <v>1</v>
      </c>
      <c r="D766" s="109">
        <v>1.0</v>
      </c>
      <c r="E766" s="110">
        <v>0.0</v>
      </c>
      <c r="F766" s="108" t="b">
        <v>1</v>
      </c>
      <c r="G766" s="108" t="b">
        <v>1</v>
      </c>
      <c r="H766" s="108" t="b">
        <v>1</v>
      </c>
      <c r="I766" s="108" t="b">
        <v>0</v>
      </c>
      <c r="J766" s="108" t="b">
        <v>0</v>
      </c>
      <c r="K766" s="108" t="b">
        <v>0</v>
      </c>
      <c r="L766" s="90"/>
    </row>
    <row r="767" ht="15.75" customHeight="1">
      <c r="A767" s="87"/>
      <c r="B767" s="107">
        <v>92504.0</v>
      </c>
      <c r="C767" s="108" t="b">
        <v>1</v>
      </c>
      <c r="D767" s="111">
        <v>1.0</v>
      </c>
      <c r="E767" s="110">
        <v>0.0</v>
      </c>
      <c r="F767" s="108" t="b">
        <v>1</v>
      </c>
      <c r="G767" s="108" t="b">
        <v>1</v>
      </c>
      <c r="H767" s="108" t="b">
        <v>1</v>
      </c>
      <c r="I767" s="108" t="b">
        <v>0</v>
      </c>
      <c r="J767" s="108" t="b">
        <v>0</v>
      </c>
      <c r="K767" s="108" t="b">
        <v>0</v>
      </c>
      <c r="L767" s="90"/>
    </row>
    <row r="768" ht="15.75" customHeight="1">
      <c r="A768" s="87"/>
      <c r="B768" s="107">
        <v>92505.0</v>
      </c>
      <c r="C768" s="112" t="b">
        <v>1</v>
      </c>
      <c r="D768" s="109">
        <v>1.0</v>
      </c>
      <c r="E768" s="110">
        <v>0.0</v>
      </c>
      <c r="F768" s="108" t="b">
        <v>1</v>
      </c>
      <c r="G768" s="108" t="b">
        <v>1</v>
      </c>
      <c r="H768" s="108" t="b">
        <v>1</v>
      </c>
      <c r="I768" s="108" t="b">
        <v>0</v>
      </c>
      <c r="J768" s="108" t="b">
        <v>0</v>
      </c>
      <c r="K768" s="108" t="b">
        <v>0</v>
      </c>
      <c r="L768" s="90"/>
    </row>
    <row r="769" ht="15.75" customHeight="1">
      <c r="A769" s="87"/>
      <c r="B769" s="107">
        <v>92506.0</v>
      </c>
      <c r="C769" s="108" t="b">
        <v>1</v>
      </c>
      <c r="D769" s="109">
        <v>1.0</v>
      </c>
      <c r="E769" s="110">
        <v>1.0</v>
      </c>
      <c r="F769" s="108" t="b">
        <v>1</v>
      </c>
      <c r="G769" s="108" t="b">
        <v>1</v>
      </c>
      <c r="H769" s="108" t="b">
        <v>1</v>
      </c>
      <c r="I769" s="108" t="b">
        <v>0</v>
      </c>
      <c r="J769" s="108" t="b">
        <v>0</v>
      </c>
      <c r="K769" s="108" t="b">
        <v>0</v>
      </c>
      <c r="L769" s="90"/>
    </row>
    <row r="770" ht="15.75" customHeight="1">
      <c r="A770" s="87"/>
      <c r="B770" s="107">
        <v>92507.0</v>
      </c>
      <c r="C770" s="108" t="b">
        <v>1</v>
      </c>
      <c r="D770" s="109">
        <v>1.0</v>
      </c>
      <c r="E770" s="110">
        <v>3.0</v>
      </c>
      <c r="F770" s="108" t="b">
        <v>1</v>
      </c>
      <c r="G770" s="108" t="b">
        <v>1</v>
      </c>
      <c r="H770" s="108" t="b">
        <v>1</v>
      </c>
      <c r="I770" s="108" t="b">
        <v>0</v>
      </c>
      <c r="J770" s="108" t="b">
        <v>0</v>
      </c>
      <c r="K770" s="108" t="b">
        <v>0</v>
      </c>
      <c r="L770" s="90"/>
    </row>
    <row r="771" ht="15.75" customHeight="1">
      <c r="A771" s="87"/>
      <c r="B771" s="107">
        <v>92508.0</v>
      </c>
      <c r="C771" s="112" t="b">
        <v>1</v>
      </c>
      <c r="D771" s="109">
        <v>1.0</v>
      </c>
      <c r="E771" s="110">
        <v>0.0</v>
      </c>
      <c r="F771" s="108" t="b">
        <v>1</v>
      </c>
      <c r="G771" s="108" t="b">
        <v>1</v>
      </c>
      <c r="H771" s="108" t="b">
        <v>1</v>
      </c>
      <c r="I771" s="108" t="b">
        <v>0</v>
      </c>
      <c r="J771" s="108" t="b">
        <v>0</v>
      </c>
      <c r="K771" s="108" t="b">
        <v>0</v>
      </c>
      <c r="L771" s="90"/>
    </row>
    <row r="772" ht="15.75" customHeight="1">
      <c r="A772" s="87"/>
      <c r="B772" s="107">
        <v>92509.0</v>
      </c>
      <c r="C772" s="108" t="b">
        <v>1</v>
      </c>
      <c r="D772" s="111">
        <v>1.0</v>
      </c>
      <c r="E772" s="110">
        <v>0.0</v>
      </c>
      <c r="F772" s="108" t="b">
        <v>1</v>
      </c>
      <c r="G772" s="108" t="b">
        <v>1</v>
      </c>
      <c r="H772" s="108" t="b">
        <v>1</v>
      </c>
      <c r="I772" s="108" t="b">
        <v>0</v>
      </c>
      <c r="J772" s="108" t="b">
        <v>0</v>
      </c>
      <c r="K772" s="108" t="b">
        <v>0</v>
      </c>
      <c r="L772" s="90"/>
    </row>
    <row r="773" ht="15.75" customHeight="1">
      <c r="A773" s="87"/>
      <c r="B773" s="107">
        <v>92513.0</v>
      </c>
      <c r="C773" s="108" t="b">
        <v>1</v>
      </c>
      <c r="D773" s="111">
        <v>1.0</v>
      </c>
      <c r="E773" s="110">
        <v>0.0</v>
      </c>
      <c r="F773" s="108" t="b">
        <v>1</v>
      </c>
      <c r="G773" s="108" t="b">
        <v>0</v>
      </c>
      <c r="H773" s="108" t="b">
        <v>0</v>
      </c>
      <c r="I773" s="108" t="b">
        <v>0</v>
      </c>
      <c r="J773" s="108" t="b">
        <v>0</v>
      </c>
      <c r="K773" s="108" t="b">
        <v>0</v>
      </c>
      <c r="L773" s="90"/>
    </row>
    <row r="774" ht="15.75" customHeight="1">
      <c r="A774" s="87"/>
      <c r="B774" s="107">
        <v>92514.0</v>
      </c>
      <c r="C774" s="112" t="b">
        <v>0</v>
      </c>
      <c r="D774" s="109">
        <v>1.0</v>
      </c>
      <c r="E774" s="110">
        <v>0.0</v>
      </c>
      <c r="F774" s="108" t="b">
        <v>0</v>
      </c>
      <c r="G774" s="108" t="b">
        <v>1</v>
      </c>
      <c r="H774" s="108" t="b">
        <v>0</v>
      </c>
      <c r="I774" s="108" t="b">
        <v>0</v>
      </c>
      <c r="J774" s="108" t="b">
        <v>0</v>
      </c>
      <c r="K774" s="108" t="b">
        <v>0</v>
      </c>
      <c r="L774" s="90"/>
    </row>
    <row r="775" ht="15.75" customHeight="1">
      <c r="A775" s="87"/>
      <c r="B775" s="107">
        <v>92515.0</v>
      </c>
      <c r="C775" s="112" t="b">
        <v>0</v>
      </c>
      <c r="D775" s="116"/>
      <c r="E775" s="110">
        <v>0.0</v>
      </c>
      <c r="F775" s="108" t="b">
        <v>0</v>
      </c>
      <c r="G775" s="108" t="b">
        <v>0</v>
      </c>
      <c r="H775" s="108" t="b">
        <v>0</v>
      </c>
      <c r="I775" s="108" t="b">
        <v>0</v>
      </c>
      <c r="J775" s="108" t="b">
        <v>0</v>
      </c>
      <c r="K775" s="108" t="b">
        <v>0</v>
      </c>
      <c r="L775" s="90"/>
    </row>
    <row r="776" ht="15.75" customHeight="1">
      <c r="A776" s="87"/>
      <c r="B776" s="107">
        <v>92516.0</v>
      </c>
      <c r="C776" s="108" t="b">
        <v>0</v>
      </c>
      <c r="D776" s="111">
        <v>1.0</v>
      </c>
      <c r="E776" s="110">
        <v>0.0</v>
      </c>
      <c r="F776" s="108" t="b">
        <v>0</v>
      </c>
      <c r="G776" s="108" t="b">
        <v>0</v>
      </c>
      <c r="H776" s="108" t="b">
        <v>0</v>
      </c>
      <c r="I776" s="108" t="b">
        <v>0</v>
      </c>
      <c r="J776" s="108" t="b">
        <v>0</v>
      </c>
      <c r="K776" s="108" t="b">
        <v>0</v>
      </c>
      <c r="L776" s="90"/>
    </row>
    <row r="777" ht="15.75" customHeight="1">
      <c r="A777" s="87"/>
      <c r="B777" s="107">
        <v>92517.0</v>
      </c>
      <c r="C777" s="112" t="b">
        <v>1</v>
      </c>
      <c r="D777" s="109">
        <v>1.0</v>
      </c>
      <c r="E777" s="110">
        <v>0.0</v>
      </c>
      <c r="F777" s="108" t="b">
        <v>1</v>
      </c>
      <c r="G777" s="108" t="b">
        <v>1</v>
      </c>
      <c r="H777" s="108" t="b">
        <v>0</v>
      </c>
      <c r="I777" s="108" t="b">
        <v>0</v>
      </c>
      <c r="J777" s="108" t="b">
        <v>0</v>
      </c>
      <c r="K777" s="108" t="b">
        <v>0</v>
      </c>
      <c r="L777" s="90"/>
    </row>
    <row r="778" ht="15.75" customHeight="1">
      <c r="A778" s="87"/>
      <c r="B778" s="107">
        <v>92518.0</v>
      </c>
      <c r="C778" s="108" t="b">
        <v>1</v>
      </c>
      <c r="D778" s="111">
        <v>1.0</v>
      </c>
      <c r="E778" s="110">
        <v>0.0</v>
      </c>
      <c r="F778" s="108" t="b">
        <v>1</v>
      </c>
      <c r="G778" s="108" t="b">
        <v>1</v>
      </c>
      <c r="H778" s="108" t="b">
        <v>1</v>
      </c>
      <c r="I778" s="108" t="b">
        <v>0</v>
      </c>
      <c r="J778" s="108" t="b">
        <v>0</v>
      </c>
      <c r="K778" s="108" t="b">
        <v>0</v>
      </c>
      <c r="L778" s="90"/>
    </row>
    <row r="779" ht="15.75" customHeight="1">
      <c r="A779" s="87"/>
      <c r="B779" s="107">
        <v>92519.0</v>
      </c>
      <c r="C779" s="112" t="b">
        <v>1</v>
      </c>
      <c r="D779" s="109">
        <v>1.0</v>
      </c>
      <c r="E779" s="110">
        <v>0.0</v>
      </c>
      <c r="F779" s="108" t="b">
        <v>1</v>
      </c>
      <c r="G779" s="108" t="b">
        <v>1</v>
      </c>
      <c r="H779" s="108" t="b">
        <v>0</v>
      </c>
      <c r="I779" s="108" t="b">
        <v>0</v>
      </c>
      <c r="J779" s="108" t="b">
        <v>0</v>
      </c>
      <c r="K779" s="108" t="b">
        <v>0</v>
      </c>
      <c r="L779" s="90"/>
    </row>
    <row r="780" ht="15.75" customHeight="1">
      <c r="A780" s="87"/>
      <c r="B780" s="107">
        <v>92520.0</v>
      </c>
      <c r="C780" s="112" t="b">
        <v>0</v>
      </c>
      <c r="D780" s="116"/>
      <c r="E780" s="110">
        <v>0.0</v>
      </c>
      <c r="F780" s="108" t="b">
        <v>0</v>
      </c>
      <c r="G780" s="108" t="b">
        <v>0</v>
      </c>
      <c r="H780" s="108" t="b">
        <v>0</v>
      </c>
      <c r="I780" s="108" t="b">
        <v>0</v>
      </c>
      <c r="J780" s="108" t="b">
        <v>0</v>
      </c>
      <c r="K780" s="108" t="b">
        <v>0</v>
      </c>
      <c r="L780" s="90"/>
    </row>
    <row r="781" ht="15.75" customHeight="1">
      <c r="A781" s="87"/>
      <c r="B781" s="107">
        <v>92521.0</v>
      </c>
      <c r="C781" s="108" t="b">
        <v>1</v>
      </c>
      <c r="D781" s="111">
        <v>1.0</v>
      </c>
      <c r="E781" s="110">
        <v>1.0</v>
      </c>
      <c r="F781" s="108" t="b">
        <v>1</v>
      </c>
      <c r="G781" s="108" t="b">
        <v>0</v>
      </c>
      <c r="H781" s="108" t="b">
        <v>0</v>
      </c>
      <c r="I781" s="108" t="b">
        <v>0</v>
      </c>
      <c r="J781" s="108" t="b">
        <v>0</v>
      </c>
      <c r="K781" s="108" t="b">
        <v>0</v>
      </c>
      <c r="L781" s="90"/>
    </row>
    <row r="782" ht="15.75" customHeight="1">
      <c r="A782" s="87"/>
      <c r="B782" s="107">
        <v>92522.0</v>
      </c>
      <c r="C782" s="108" t="b">
        <v>1</v>
      </c>
      <c r="D782" s="109">
        <v>1.0</v>
      </c>
      <c r="E782" s="110">
        <v>1.0</v>
      </c>
      <c r="F782" s="108" t="b">
        <v>1</v>
      </c>
      <c r="G782" s="108" t="b">
        <v>0</v>
      </c>
      <c r="H782" s="108" t="b">
        <v>1</v>
      </c>
      <c r="I782" s="108" t="b">
        <v>0</v>
      </c>
      <c r="J782" s="108" t="b">
        <v>0</v>
      </c>
      <c r="K782" s="108" t="b">
        <v>0</v>
      </c>
      <c r="L782" s="90"/>
    </row>
    <row r="783" ht="15.75" customHeight="1">
      <c r="A783" s="87"/>
      <c r="B783" s="107">
        <v>92530.0</v>
      </c>
      <c r="C783" s="112" t="b">
        <v>1</v>
      </c>
      <c r="D783" s="109">
        <v>2.0</v>
      </c>
      <c r="E783" s="110">
        <v>0.0</v>
      </c>
      <c r="F783" s="108" t="b">
        <v>1</v>
      </c>
      <c r="G783" s="108" t="b">
        <v>1</v>
      </c>
      <c r="H783" s="108" t="b">
        <v>1</v>
      </c>
      <c r="I783" s="108" t="b">
        <v>0</v>
      </c>
      <c r="J783" s="108" t="b">
        <v>0</v>
      </c>
      <c r="K783" s="108" t="b">
        <v>0</v>
      </c>
      <c r="L783" s="90"/>
    </row>
    <row r="784" ht="15.75" customHeight="1">
      <c r="A784" s="87"/>
      <c r="B784" s="107">
        <v>92531.0</v>
      </c>
      <c r="C784" s="112" t="b">
        <v>1</v>
      </c>
      <c r="D784" s="109">
        <v>1.0</v>
      </c>
      <c r="E784" s="110">
        <v>0.0</v>
      </c>
      <c r="F784" s="108" t="b">
        <v>1</v>
      </c>
      <c r="G784" s="108" t="b">
        <v>1</v>
      </c>
      <c r="H784" s="108" t="b">
        <v>0</v>
      </c>
      <c r="I784" s="108" t="b">
        <v>0</v>
      </c>
      <c r="J784" s="108" t="b">
        <v>0</v>
      </c>
      <c r="K784" s="108" t="b">
        <v>0</v>
      </c>
      <c r="L784" s="90"/>
    </row>
    <row r="785" ht="15.75" customHeight="1">
      <c r="A785" s="87"/>
      <c r="B785" s="107">
        <v>92532.0</v>
      </c>
      <c r="C785" s="112" t="b">
        <v>1</v>
      </c>
      <c r="D785" s="109">
        <v>1.0</v>
      </c>
      <c r="E785" s="110">
        <v>0.0</v>
      </c>
      <c r="F785" s="108" t="b">
        <v>1</v>
      </c>
      <c r="G785" s="108" t="b">
        <v>1</v>
      </c>
      <c r="H785" s="108" t="b">
        <v>1</v>
      </c>
      <c r="I785" s="108" t="b">
        <v>0</v>
      </c>
      <c r="J785" s="108" t="b">
        <v>0</v>
      </c>
      <c r="K785" s="108" t="b">
        <v>0</v>
      </c>
      <c r="L785" s="90"/>
    </row>
    <row r="786" ht="15.75" customHeight="1">
      <c r="A786" s="87"/>
      <c r="B786" s="107">
        <v>92536.0</v>
      </c>
      <c r="C786" s="108" t="b">
        <v>0</v>
      </c>
      <c r="D786" s="111">
        <v>3.0</v>
      </c>
      <c r="E786" s="110">
        <v>0.0</v>
      </c>
      <c r="F786" s="108" t="b">
        <v>1</v>
      </c>
      <c r="G786" s="108" t="b">
        <v>1</v>
      </c>
      <c r="H786" s="108" t="b">
        <v>0</v>
      </c>
      <c r="I786" s="108" t="b">
        <v>0</v>
      </c>
      <c r="J786" s="108" t="b">
        <v>0</v>
      </c>
      <c r="K786" s="108" t="b">
        <v>1</v>
      </c>
      <c r="L786" s="90"/>
    </row>
    <row r="787" ht="15.75" customHeight="1">
      <c r="A787" s="87"/>
      <c r="B787" s="107">
        <v>92539.0</v>
      </c>
      <c r="C787" s="108" t="b">
        <v>0</v>
      </c>
      <c r="D787" s="111">
        <v>10.0</v>
      </c>
      <c r="E787" s="110">
        <v>0.0</v>
      </c>
      <c r="F787" s="108" t="b">
        <v>1</v>
      </c>
      <c r="G787" s="108" t="b">
        <v>1</v>
      </c>
      <c r="H787" s="108" t="b">
        <v>0</v>
      </c>
      <c r="I787" s="108" t="b">
        <v>0</v>
      </c>
      <c r="J787" s="108" t="b">
        <v>0</v>
      </c>
      <c r="K787" s="108" t="b">
        <v>0</v>
      </c>
      <c r="L787" s="90"/>
    </row>
    <row r="788" ht="15.75" customHeight="1">
      <c r="A788" s="87"/>
      <c r="B788" s="107">
        <v>92543.0</v>
      </c>
      <c r="C788" s="112" t="b">
        <v>1</v>
      </c>
      <c r="D788" s="109">
        <v>1.0</v>
      </c>
      <c r="E788" s="110">
        <v>3.0</v>
      </c>
      <c r="F788" s="108" t="b">
        <v>1</v>
      </c>
      <c r="G788" s="108" t="b">
        <v>1</v>
      </c>
      <c r="H788" s="108" t="b">
        <v>1</v>
      </c>
      <c r="I788" s="108" t="b">
        <v>0</v>
      </c>
      <c r="J788" s="108" t="b">
        <v>0</v>
      </c>
      <c r="K788" s="108" t="b">
        <v>0</v>
      </c>
      <c r="L788" s="90"/>
    </row>
    <row r="789" ht="15.75" customHeight="1">
      <c r="A789" s="87"/>
      <c r="B789" s="107">
        <v>92544.0</v>
      </c>
      <c r="C789" s="108" t="b">
        <v>0</v>
      </c>
      <c r="D789" s="109">
        <v>1.0</v>
      </c>
      <c r="E789" s="110">
        <v>0.0</v>
      </c>
      <c r="F789" s="108" t="b">
        <v>0</v>
      </c>
      <c r="G789" s="108" t="b">
        <v>1</v>
      </c>
      <c r="H789" s="108" t="b">
        <v>1</v>
      </c>
      <c r="I789" s="108" t="b">
        <v>0</v>
      </c>
      <c r="J789" s="108" t="b">
        <v>0</v>
      </c>
      <c r="K789" s="108" t="b">
        <v>0</v>
      </c>
      <c r="L789" s="90"/>
    </row>
    <row r="790" ht="15.75" customHeight="1">
      <c r="A790" s="87"/>
      <c r="B790" s="107">
        <v>92545.0</v>
      </c>
      <c r="C790" s="112" t="b">
        <v>1</v>
      </c>
      <c r="D790" s="109">
        <v>1.0</v>
      </c>
      <c r="E790" s="110">
        <v>2.0</v>
      </c>
      <c r="F790" s="108" t="b">
        <v>1</v>
      </c>
      <c r="G790" s="108" t="b">
        <v>1</v>
      </c>
      <c r="H790" s="108" t="b">
        <v>1</v>
      </c>
      <c r="I790" s="108" t="b">
        <v>0</v>
      </c>
      <c r="J790" s="108" t="b">
        <v>0</v>
      </c>
      <c r="K790" s="108" t="b">
        <v>0</v>
      </c>
      <c r="L790" s="90"/>
    </row>
    <row r="791" ht="15.75" customHeight="1">
      <c r="A791" s="87"/>
      <c r="B791" s="107">
        <v>92546.0</v>
      </c>
      <c r="C791" s="108" t="b">
        <v>1</v>
      </c>
      <c r="D791" s="109">
        <v>1.0</v>
      </c>
      <c r="E791" s="110">
        <v>0.0</v>
      </c>
      <c r="F791" s="108" t="b">
        <v>1</v>
      </c>
      <c r="G791" s="108" t="b">
        <v>1</v>
      </c>
      <c r="H791" s="108" t="b">
        <v>0</v>
      </c>
      <c r="I791" s="108" t="b">
        <v>0</v>
      </c>
      <c r="J791" s="108" t="b">
        <v>0</v>
      </c>
      <c r="K791" s="108" t="b">
        <v>0</v>
      </c>
      <c r="L791" s="90"/>
    </row>
    <row r="792" ht="15.75" customHeight="1">
      <c r="A792" s="87"/>
      <c r="B792" s="107">
        <v>92547.0</v>
      </c>
      <c r="C792" s="108" t="b">
        <v>0</v>
      </c>
      <c r="D792" s="116"/>
      <c r="E792" s="110">
        <v>0.0</v>
      </c>
      <c r="F792" s="108" t="b">
        <v>0</v>
      </c>
      <c r="G792" s="108" t="b">
        <v>0</v>
      </c>
      <c r="H792" s="108" t="b">
        <v>0</v>
      </c>
      <c r="I792" s="108" t="b">
        <v>0</v>
      </c>
      <c r="J792" s="108" t="b">
        <v>0</v>
      </c>
      <c r="K792" s="108" t="b">
        <v>0</v>
      </c>
      <c r="L792" s="90"/>
    </row>
    <row r="793" ht="15.75" customHeight="1">
      <c r="A793" s="87"/>
      <c r="B793" s="107">
        <v>92548.0</v>
      </c>
      <c r="C793" s="108" t="b">
        <v>0</v>
      </c>
      <c r="D793" s="109">
        <v>1.0</v>
      </c>
      <c r="E793" s="110">
        <v>0.0</v>
      </c>
      <c r="F793" s="108" t="b">
        <v>0</v>
      </c>
      <c r="G793" s="108" t="b">
        <v>1</v>
      </c>
      <c r="H793" s="108" t="b">
        <v>1</v>
      </c>
      <c r="I793" s="108" t="b">
        <v>0</v>
      </c>
      <c r="J793" s="108" t="b">
        <v>0</v>
      </c>
      <c r="K793" s="108" t="b">
        <v>0</v>
      </c>
      <c r="L793" s="90"/>
    </row>
    <row r="794" ht="15.75" customHeight="1">
      <c r="A794" s="87"/>
      <c r="B794" s="107">
        <v>92549.0</v>
      </c>
      <c r="C794" s="108" t="b">
        <v>0</v>
      </c>
      <c r="D794" s="111">
        <v>10.0</v>
      </c>
      <c r="E794" s="110">
        <v>0.0</v>
      </c>
      <c r="F794" s="108" t="b">
        <v>1</v>
      </c>
      <c r="G794" s="108" t="b">
        <v>1</v>
      </c>
      <c r="H794" s="108" t="b">
        <v>0</v>
      </c>
      <c r="I794" s="108" t="b">
        <v>0</v>
      </c>
      <c r="J794" s="108" t="b">
        <v>0</v>
      </c>
      <c r="K794" s="108" t="b">
        <v>0</v>
      </c>
      <c r="L794" s="90"/>
    </row>
    <row r="795" ht="15.75" customHeight="1">
      <c r="A795" s="87"/>
      <c r="B795" s="107">
        <v>92550.0</v>
      </c>
      <c r="C795" s="108" t="b">
        <v>0</v>
      </c>
      <c r="D795" s="116"/>
      <c r="E795" s="110">
        <v>0.0</v>
      </c>
      <c r="F795" s="108" t="b">
        <v>0</v>
      </c>
      <c r="G795" s="108" t="b">
        <v>0</v>
      </c>
      <c r="H795" s="108" t="b">
        <v>0</v>
      </c>
      <c r="I795" s="108" t="b">
        <v>0</v>
      </c>
      <c r="J795" s="108" t="b">
        <v>0</v>
      </c>
      <c r="K795" s="108" t="b">
        <v>0</v>
      </c>
      <c r="L795" s="90"/>
    </row>
    <row r="796" ht="15.75" customHeight="1">
      <c r="A796" s="87"/>
      <c r="B796" s="107">
        <v>92551.0</v>
      </c>
      <c r="C796" s="108" t="b">
        <v>1</v>
      </c>
      <c r="D796" s="109">
        <v>1.0</v>
      </c>
      <c r="E796" s="110">
        <v>0.0</v>
      </c>
      <c r="F796" s="108" t="b">
        <v>1</v>
      </c>
      <c r="G796" s="108" t="b">
        <v>1</v>
      </c>
      <c r="H796" s="108" t="b">
        <v>1</v>
      </c>
      <c r="I796" s="108" t="b">
        <v>0</v>
      </c>
      <c r="J796" s="108" t="b">
        <v>0</v>
      </c>
      <c r="K796" s="108" t="b">
        <v>0</v>
      </c>
      <c r="L796" s="90"/>
    </row>
    <row r="797" ht="15.75" customHeight="1">
      <c r="A797" s="87"/>
      <c r="B797" s="107">
        <v>92552.0</v>
      </c>
      <c r="C797" s="108" t="b">
        <v>1</v>
      </c>
      <c r="D797" s="109">
        <v>1.0</v>
      </c>
      <c r="E797" s="110">
        <v>0.0</v>
      </c>
      <c r="F797" s="108" t="b">
        <v>1</v>
      </c>
      <c r="G797" s="108" t="b">
        <v>1</v>
      </c>
      <c r="H797" s="108" t="b">
        <v>0</v>
      </c>
      <c r="I797" s="108" t="b">
        <v>0</v>
      </c>
      <c r="J797" s="108" t="b">
        <v>0</v>
      </c>
      <c r="K797" s="108" t="b">
        <v>0</v>
      </c>
      <c r="L797" s="90"/>
    </row>
    <row r="798" ht="15.75" customHeight="1">
      <c r="A798" s="87"/>
      <c r="B798" s="107">
        <v>92553.0</v>
      </c>
      <c r="C798" s="108" t="b">
        <v>1</v>
      </c>
      <c r="D798" s="109">
        <v>1.0</v>
      </c>
      <c r="E798" s="110">
        <v>1.0</v>
      </c>
      <c r="F798" s="108" t="b">
        <v>1</v>
      </c>
      <c r="G798" s="108" t="b">
        <v>1</v>
      </c>
      <c r="H798" s="108" t="b">
        <v>1</v>
      </c>
      <c r="I798" s="108" t="b">
        <v>0</v>
      </c>
      <c r="J798" s="108" t="b">
        <v>0</v>
      </c>
      <c r="K798" s="108" t="b">
        <v>0</v>
      </c>
      <c r="L798" s="90"/>
    </row>
    <row r="799" ht="15.75" customHeight="1">
      <c r="A799" s="87"/>
      <c r="B799" s="107">
        <v>92554.0</v>
      </c>
      <c r="C799" s="108" t="b">
        <v>0</v>
      </c>
      <c r="D799" s="109">
        <v>1.0</v>
      </c>
      <c r="E799" s="110">
        <v>0.0</v>
      </c>
      <c r="F799" s="108" t="b">
        <v>0</v>
      </c>
      <c r="G799" s="108" t="b">
        <v>1</v>
      </c>
      <c r="H799" s="108" t="b">
        <v>0</v>
      </c>
      <c r="I799" s="108" t="b">
        <v>0</v>
      </c>
      <c r="J799" s="108" t="b">
        <v>0</v>
      </c>
      <c r="K799" s="108" t="b">
        <v>0</v>
      </c>
      <c r="L799" s="90"/>
    </row>
    <row r="800" ht="15.75" customHeight="1">
      <c r="A800" s="87"/>
      <c r="B800" s="107">
        <v>92555.0</v>
      </c>
      <c r="C800" s="108" t="b">
        <v>1</v>
      </c>
      <c r="D800" s="111">
        <v>1.0</v>
      </c>
      <c r="E800" s="110">
        <v>0.0</v>
      </c>
      <c r="F800" s="108" t="b">
        <v>1</v>
      </c>
      <c r="G800" s="108" t="b">
        <v>1</v>
      </c>
      <c r="H800" s="108" t="b">
        <v>1</v>
      </c>
      <c r="I800" s="108" t="b">
        <v>0</v>
      </c>
      <c r="J800" s="108" t="b">
        <v>0</v>
      </c>
      <c r="K800" s="108" t="b">
        <v>0</v>
      </c>
      <c r="L800" s="90"/>
    </row>
    <row r="801" ht="15.75" customHeight="1">
      <c r="A801" s="87"/>
      <c r="B801" s="107">
        <v>92556.0</v>
      </c>
      <c r="C801" s="108" t="b">
        <v>1</v>
      </c>
      <c r="D801" s="111">
        <v>1.0</v>
      </c>
      <c r="E801" s="110">
        <v>1.0</v>
      </c>
      <c r="F801" s="108" t="b">
        <v>1</v>
      </c>
      <c r="G801" s="108" t="b">
        <v>1</v>
      </c>
      <c r="H801" s="108" t="b">
        <v>0</v>
      </c>
      <c r="I801" s="108" t="b">
        <v>0</v>
      </c>
      <c r="J801" s="108" t="b">
        <v>0</v>
      </c>
      <c r="K801" s="108" t="b">
        <v>0</v>
      </c>
      <c r="L801" s="90"/>
    </row>
    <row r="802" ht="15.75" customHeight="1">
      <c r="A802" s="87"/>
      <c r="B802" s="107">
        <v>92557.0</v>
      </c>
      <c r="C802" s="108" t="b">
        <v>1</v>
      </c>
      <c r="D802" s="111">
        <v>1.0</v>
      </c>
      <c r="E802" s="110">
        <v>0.0</v>
      </c>
      <c r="F802" s="108" t="b">
        <v>1</v>
      </c>
      <c r="G802" s="108" t="b">
        <v>1</v>
      </c>
      <c r="H802" s="108" t="b">
        <v>1</v>
      </c>
      <c r="I802" s="108" t="b">
        <v>0</v>
      </c>
      <c r="J802" s="108" t="b">
        <v>0</v>
      </c>
      <c r="K802" s="108" t="b">
        <v>0</v>
      </c>
      <c r="L802" s="90"/>
    </row>
    <row r="803" ht="15.75" customHeight="1">
      <c r="A803" s="87"/>
      <c r="B803" s="107">
        <v>92561.0</v>
      </c>
      <c r="C803" s="108" t="b">
        <v>0</v>
      </c>
      <c r="D803" s="111">
        <v>3.0</v>
      </c>
      <c r="E803" s="110">
        <v>0.0</v>
      </c>
      <c r="F803" s="108" t="b">
        <v>1</v>
      </c>
      <c r="G803" s="108" t="b">
        <v>1</v>
      </c>
      <c r="H803" s="108" t="b">
        <v>0</v>
      </c>
      <c r="I803" s="108" t="b">
        <v>0</v>
      </c>
      <c r="J803" s="108" t="b">
        <v>0</v>
      </c>
      <c r="K803" s="108" t="b">
        <v>0</v>
      </c>
      <c r="L803" s="90"/>
    </row>
    <row r="804" ht="15.75" customHeight="1">
      <c r="A804" s="87"/>
      <c r="B804" s="107">
        <v>92562.0</v>
      </c>
      <c r="C804" s="108" t="b">
        <v>0</v>
      </c>
      <c r="D804" s="109">
        <v>1.0</v>
      </c>
      <c r="E804" s="110">
        <v>0.0</v>
      </c>
      <c r="F804" s="108" t="b">
        <v>0</v>
      </c>
      <c r="G804" s="108" t="b">
        <v>1</v>
      </c>
      <c r="H804" s="108" t="b">
        <v>1</v>
      </c>
      <c r="I804" s="108" t="b">
        <v>0</v>
      </c>
      <c r="J804" s="108" t="b">
        <v>0</v>
      </c>
      <c r="K804" s="108" t="b">
        <v>0</v>
      </c>
      <c r="L804" s="90"/>
    </row>
    <row r="805" ht="15.75" customHeight="1">
      <c r="A805" s="87"/>
      <c r="B805" s="107">
        <v>92563.0</v>
      </c>
      <c r="C805" s="108" t="b">
        <v>0</v>
      </c>
      <c r="D805" s="111">
        <v>1.0</v>
      </c>
      <c r="E805" s="110">
        <v>0.0</v>
      </c>
      <c r="F805" s="108" t="b">
        <v>0</v>
      </c>
      <c r="G805" s="108" t="b">
        <v>1</v>
      </c>
      <c r="H805" s="108" t="b">
        <v>1</v>
      </c>
      <c r="I805" s="108" t="b">
        <v>0</v>
      </c>
      <c r="J805" s="108" t="b">
        <v>0</v>
      </c>
      <c r="K805" s="108" t="b">
        <v>0</v>
      </c>
      <c r="L805" s="90"/>
    </row>
    <row r="806" ht="15.75" customHeight="1">
      <c r="A806" s="87"/>
      <c r="B806" s="107">
        <v>92564.0</v>
      </c>
      <c r="C806" s="108" t="b">
        <v>0</v>
      </c>
      <c r="D806" s="109">
        <v>1.0</v>
      </c>
      <c r="E806" s="110">
        <v>0.0</v>
      </c>
      <c r="F806" s="108" t="b">
        <v>0</v>
      </c>
      <c r="G806" s="108" t="b">
        <v>1</v>
      </c>
      <c r="H806" s="108" t="b">
        <v>0</v>
      </c>
      <c r="I806" s="108" t="b">
        <v>0</v>
      </c>
      <c r="J806" s="108" t="b">
        <v>0</v>
      </c>
      <c r="K806" s="108" t="b">
        <v>0</v>
      </c>
      <c r="L806" s="90"/>
    </row>
    <row r="807" ht="15.75" customHeight="1">
      <c r="A807" s="87"/>
      <c r="B807" s="107">
        <v>92567.0</v>
      </c>
      <c r="C807" s="108" t="b">
        <v>1</v>
      </c>
      <c r="D807" s="109">
        <v>1.0</v>
      </c>
      <c r="E807" s="110">
        <v>0.0</v>
      </c>
      <c r="F807" s="108" t="b">
        <v>1</v>
      </c>
      <c r="G807" s="108" t="b">
        <v>1</v>
      </c>
      <c r="H807" s="108" t="b">
        <v>1</v>
      </c>
      <c r="I807" s="108" t="b">
        <v>0</v>
      </c>
      <c r="J807" s="108" t="b">
        <v>0</v>
      </c>
      <c r="K807" s="108" t="b">
        <v>0</v>
      </c>
      <c r="L807" s="90"/>
    </row>
    <row r="808" ht="15.75" customHeight="1">
      <c r="A808" s="87"/>
      <c r="B808" s="107">
        <v>92570.0</v>
      </c>
      <c r="C808" s="108" t="b">
        <v>1</v>
      </c>
      <c r="D808" s="111">
        <v>1.0</v>
      </c>
      <c r="E808" s="110">
        <v>0.0</v>
      </c>
      <c r="F808" s="108" t="b">
        <v>1</v>
      </c>
      <c r="G808" s="108" t="b">
        <v>1</v>
      </c>
      <c r="H808" s="108" t="b">
        <v>1</v>
      </c>
      <c r="I808" s="108" t="b">
        <v>0</v>
      </c>
      <c r="J808" s="108" t="b">
        <v>0</v>
      </c>
      <c r="K808" s="108" t="b">
        <v>0</v>
      </c>
      <c r="L808" s="90"/>
    </row>
    <row r="809" ht="15.75" customHeight="1">
      <c r="A809" s="87"/>
      <c r="B809" s="107">
        <v>92571.0</v>
      </c>
      <c r="C809" s="108" t="b">
        <v>1</v>
      </c>
      <c r="D809" s="109">
        <v>1.0</v>
      </c>
      <c r="E809" s="110">
        <v>0.0</v>
      </c>
      <c r="F809" s="108" t="b">
        <v>1</v>
      </c>
      <c r="G809" s="108" t="b">
        <v>1</v>
      </c>
      <c r="H809" s="108" t="b">
        <v>1</v>
      </c>
      <c r="I809" s="108" t="b">
        <v>0</v>
      </c>
      <c r="J809" s="108" t="b">
        <v>0</v>
      </c>
      <c r="K809" s="108" t="b">
        <v>0</v>
      </c>
      <c r="L809" s="90"/>
    </row>
    <row r="810" ht="15.75" customHeight="1">
      <c r="A810" s="87"/>
      <c r="B810" s="107">
        <v>92572.0</v>
      </c>
      <c r="C810" s="108" t="b">
        <v>1</v>
      </c>
      <c r="D810" s="111">
        <v>1.0</v>
      </c>
      <c r="E810" s="110">
        <v>0.0</v>
      </c>
      <c r="F810" s="108" t="b">
        <v>1</v>
      </c>
      <c r="G810" s="108" t="b">
        <v>1</v>
      </c>
      <c r="H810" s="108" t="b">
        <v>0</v>
      </c>
      <c r="I810" s="108" t="b">
        <v>0</v>
      </c>
      <c r="J810" s="108" t="b">
        <v>0</v>
      </c>
      <c r="K810" s="108" t="b">
        <v>0</v>
      </c>
      <c r="L810" s="90"/>
    </row>
    <row r="811" ht="15.75" customHeight="1">
      <c r="A811" s="87"/>
      <c r="B811" s="107">
        <v>92581.0</v>
      </c>
      <c r="C811" s="112" t="b">
        <v>0</v>
      </c>
      <c r="D811" s="109">
        <v>1.0</v>
      </c>
      <c r="E811" s="110">
        <v>0.0</v>
      </c>
      <c r="F811" s="108" t="b">
        <v>0</v>
      </c>
      <c r="G811" s="108" t="b">
        <v>1</v>
      </c>
      <c r="H811" s="108" t="b">
        <v>0</v>
      </c>
      <c r="I811" s="108" t="b">
        <v>0</v>
      </c>
      <c r="J811" s="108" t="b">
        <v>0</v>
      </c>
      <c r="K811" s="108" t="b">
        <v>0</v>
      </c>
      <c r="L811" s="90"/>
    </row>
    <row r="812" ht="15.75" customHeight="1">
      <c r="A812" s="87"/>
      <c r="B812" s="107">
        <v>92582.0</v>
      </c>
      <c r="C812" s="108" t="b">
        <v>1</v>
      </c>
      <c r="D812" s="111">
        <v>1.0</v>
      </c>
      <c r="E812" s="110">
        <v>0.0</v>
      </c>
      <c r="F812" s="108" t="b">
        <v>1</v>
      </c>
      <c r="G812" s="108" t="b">
        <v>1</v>
      </c>
      <c r="H812" s="108" t="b">
        <v>1</v>
      </c>
      <c r="I812" s="108" t="b">
        <v>0</v>
      </c>
      <c r="J812" s="108" t="b">
        <v>0</v>
      </c>
      <c r="K812" s="108" t="b">
        <v>0</v>
      </c>
      <c r="L812" s="90"/>
    </row>
    <row r="813" ht="15.75" customHeight="1">
      <c r="A813" s="87"/>
      <c r="B813" s="107">
        <v>92583.0</v>
      </c>
      <c r="C813" s="112" t="b">
        <v>1</v>
      </c>
      <c r="D813" s="109">
        <v>1.0</v>
      </c>
      <c r="E813" s="110">
        <v>0.0</v>
      </c>
      <c r="F813" s="108" t="b">
        <v>1</v>
      </c>
      <c r="G813" s="108" t="b">
        <v>1</v>
      </c>
      <c r="H813" s="108" t="b">
        <v>1</v>
      </c>
      <c r="I813" s="108" t="b">
        <v>0</v>
      </c>
      <c r="J813" s="108" t="b">
        <v>0</v>
      </c>
      <c r="K813" s="108" t="b">
        <v>0</v>
      </c>
      <c r="L813" s="90"/>
    </row>
    <row r="814" ht="15.75" customHeight="1">
      <c r="A814" s="87"/>
      <c r="B814" s="107">
        <v>92584.0</v>
      </c>
      <c r="C814" s="112" t="b">
        <v>0</v>
      </c>
      <c r="D814" s="109">
        <v>1.0</v>
      </c>
      <c r="E814" s="110">
        <v>0.0</v>
      </c>
      <c r="F814" s="108" t="b">
        <v>0</v>
      </c>
      <c r="G814" s="108" t="b">
        <v>1</v>
      </c>
      <c r="H814" s="108" t="b">
        <v>1</v>
      </c>
      <c r="I814" s="108" t="b">
        <v>0</v>
      </c>
      <c r="J814" s="108" t="b">
        <v>0</v>
      </c>
      <c r="K814" s="108" t="b">
        <v>0</v>
      </c>
      <c r="L814" s="90"/>
    </row>
    <row r="815" ht="15.75" customHeight="1">
      <c r="A815" s="87"/>
      <c r="B815" s="107">
        <v>92585.0</v>
      </c>
      <c r="C815" s="112" t="b">
        <v>1</v>
      </c>
      <c r="D815" s="109">
        <v>1.0</v>
      </c>
      <c r="E815" s="110">
        <v>0.0</v>
      </c>
      <c r="F815" s="108" t="b">
        <v>1</v>
      </c>
      <c r="G815" s="108" t="b">
        <v>1</v>
      </c>
      <c r="H815" s="108" t="b">
        <v>1</v>
      </c>
      <c r="I815" s="108" t="b">
        <v>0</v>
      </c>
      <c r="J815" s="108" t="b">
        <v>0</v>
      </c>
      <c r="K815" s="108" t="b">
        <v>0</v>
      </c>
      <c r="L815" s="90"/>
    </row>
    <row r="816" ht="15.75" customHeight="1">
      <c r="A816" s="87"/>
      <c r="B816" s="107">
        <v>92586.0</v>
      </c>
      <c r="C816" s="108" t="b">
        <v>0</v>
      </c>
      <c r="D816" s="111">
        <v>1.0</v>
      </c>
      <c r="E816" s="110">
        <v>1.0</v>
      </c>
      <c r="F816" s="108" t="b">
        <v>1</v>
      </c>
      <c r="G816" s="108" t="b">
        <v>1</v>
      </c>
      <c r="H816" s="108" t="b">
        <v>1</v>
      </c>
      <c r="I816" s="108" t="b">
        <v>0</v>
      </c>
      <c r="J816" s="108" t="b">
        <v>0</v>
      </c>
      <c r="K816" s="108" t="b">
        <v>0</v>
      </c>
      <c r="L816" s="90"/>
    </row>
    <row r="817" ht="15.75" customHeight="1">
      <c r="A817" s="87"/>
      <c r="B817" s="107">
        <v>92587.0</v>
      </c>
      <c r="C817" s="112" t="b">
        <v>1</v>
      </c>
      <c r="D817" s="109">
        <v>1.0</v>
      </c>
      <c r="E817" s="110">
        <v>0.0</v>
      </c>
      <c r="F817" s="108" t="b">
        <v>1</v>
      </c>
      <c r="G817" s="108" t="b">
        <v>1</v>
      </c>
      <c r="H817" s="108" t="b">
        <v>1</v>
      </c>
      <c r="I817" s="108" t="b">
        <v>0</v>
      </c>
      <c r="J817" s="108" t="b">
        <v>0</v>
      </c>
      <c r="K817" s="108" t="b">
        <v>0</v>
      </c>
      <c r="L817" s="90"/>
    </row>
    <row r="818" ht="15.75" customHeight="1">
      <c r="A818" s="87"/>
      <c r="B818" s="107">
        <v>92588.0</v>
      </c>
      <c r="C818" s="108" t="b">
        <v>0</v>
      </c>
      <c r="D818" s="115"/>
      <c r="E818" s="110">
        <v>0.0</v>
      </c>
      <c r="F818" s="108" t="b">
        <v>0</v>
      </c>
      <c r="G818" s="108" t="b">
        <v>0</v>
      </c>
      <c r="H818" s="108" t="b">
        <v>0</v>
      </c>
      <c r="I818" s="108" t="b">
        <v>0</v>
      </c>
      <c r="J818" s="108" t="b">
        <v>0</v>
      </c>
      <c r="K818" s="108" t="b">
        <v>0</v>
      </c>
      <c r="L818" s="90"/>
    </row>
    <row r="819" ht="15.75" customHeight="1">
      <c r="A819" s="87"/>
      <c r="B819" s="107">
        <v>92589.0</v>
      </c>
      <c r="C819" s="108" t="b">
        <v>0</v>
      </c>
      <c r="D819" s="111">
        <v>1.0</v>
      </c>
      <c r="E819" s="110">
        <v>0.0</v>
      </c>
      <c r="F819" s="108" t="b">
        <v>0</v>
      </c>
      <c r="G819" s="108" t="b">
        <v>1</v>
      </c>
      <c r="H819" s="108" t="b">
        <v>0</v>
      </c>
      <c r="I819" s="108" t="b">
        <v>0</v>
      </c>
      <c r="J819" s="108" t="b">
        <v>0</v>
      </c>
      <c r="K819" s="108" t="b">
        <v>0</v>
      </c>
      <c r="L819" s="90"/>
    </row>
    <row r="820" ht="15.75" customHeight="1">
      <c r="A820" s="87"/>
      <c r="B820" s="107">
        <v>92590.0</v>
      </c>
      <c r="C820" s="108" t="b">
        <v>0</v>
      </c>
      <c r="D820" s="111">
        <v>1.0</v>
      </c>
      <c r="E820" s="110">
        <v>0.0</v>
      </c>
      <c r="F820" s="108" t="b">
        <v>0</v>
      </c>
      <c r="G820" s="108" t="b">
        <v>1</v>
      </c>
      <c r="H820" s="108" t="b">
        <v>1</v>
      </c>
      <c r="I820" s="108" t="b">
        <v>0</v>
      </c>
      <c r="J820" s="108" t="b">
        <v>0</v>
      </c>
      <c r="K820" s="108" t="b">
        <v>0</v>
      </c>
      <c r="L820" s="90"/>
    </row>
    <row r="821" ht="15.75" customHeight="1">
      <c r="A821" s="87"/>
      <c r="B821" s="107">
        <v>92591.0</v>
      </c>
      <c r="C821" s="112" t="b">
        <v>0</v>
      </c>
      <c r="D821" s="109">
        <v>1.0</v>
      </c>
      <c r="E821" s="110">
        <v>0.0</v>
      </c>
      <c r="F821" s="108" t="b">
        <v>0</v>
      </c>
      <c r="G821" s="108" t="b">
        <v>1</v>
      </c>
      <c r="H821" s="108" t="b">
        <v>1</v>
      </c>
      <c r="I821" s="108" t="b">
        <v>0</v>
      </c>
      <c r="J821" s="108" t="b">
        <v>0</v>
      </c>
      <c r="K821" s="108" t="b">
        <v>0</v>
      </c>
      <c r="L821" s="90"/>
    </row>
    <row r="822" ht="15.75" customHeight="1">
      <c r="A822" s="87"/>
      <c r="B822" s="107">
        <v>92592.0</v>
      </c>
      <c r="C822" s="108" t="b">
        <v>0</v>
      </c>
      <c r="D822" s="111">
        <v>1.0</v>
      </c>
      <c r="E822" s="110">
        <v>0.0</v>
      </c>
      <c r="F822" s="108" t="b">
        <v>0</v>
      </c>
      <c r="G822" s="108" t="b">
        <v>1</v>
      </c>
      <c r="H822" s="108" t="b">
        <v>1</v>
      </c>
      <c r="I822" s="108" t="b">
        <v>0</v>
      </c>
      <c r="J822" s="108" t="b">
        <v>0</v>
      </c>
      <c r="K822" s="108" t="b">
        <v>0</v>
      </c>
      <c r="L822" s="90"/>
    </row>
    <row r="823" ht="15.75" customHeight="1">
      <c r="A823" s="87"/>
      <c r="B823" s="107">
        <v>92593.0</v>
      </c>
      <c r="C823" s="108" t="b">
        <v>0</v>
      </c>
      <c r="D823" s="111">
        <v>1.0</v>
      </c>
      <c r="E823" s="110">
        <v>0.0</v>
      </c>
      <c r="F823" s="108" t="b">
        <v>0</v>
      </c>
      <c r="G823" s="108" t="b">
        <v>1</v>
      </c>
      <c r="H823" s="108" t="b">
        <v>0</v>
      </c>
      <c r="I823" s="108" t="b">
        <v>0</v>
      </c>
      <c r="J823" s="108" t="b">
        <v>0</v>
      </c>
      <c r="K823" s="108" t="b">
        <v>0</v>
      </c>
      <c r="L823" s="90"/>
    </row>
    <row r="824" ht="15.75" customHeight="1">
      <c r="A824" s="87"/>
      <c r="B824" s="107">
        <v>92594.0</v>
      </c>
      <c r="C824" s="108" t="b">
        <v>0</v>
      </c>
      <c r="D824" s="115"/>
      <c r="E824" s="110">
        <v>0.0</v>
      </c>
      <c r="F824" s="108" t="b">
        <v>0</v>
      </c>
      <c r="G824" s="108" t="b">
        <v>0</v>
      </c>
      <c r="H824" s="108" t="b">
        <v>0</v>
      </c>
      <c r="I824" s="108" t="b">
        <v>0</v>
      </c>
      <c r="J824" s="108" t="b">
        <v>0</v>
      </c>
      <c r="K824" s="108" t="b">
        <v>0</v>
      </c>
      <c r="L824" s="90"/>
    </row>
    <row r="825" ht="15.75" customHeight="1">
      <c r="A825" s="87"/>
      <c r="B825" s="107">
        <v>92595.0</v>
      </c>
      <c r="C825" s="108" t="b">
        <v>0</v>
      </c>
      <c r="D825" s="111">
        <v>1.0</v>
      </c>
      <c r="E825" s="110">
        <v>0.0</v>
      </c>
      <c r="F825" s="108" t="b">
        <v>0</v>
      </c>
      <c r="G825" s="108" t="b">
        <v>1</v>
      </c>
      <c r="H825" s="108" t="b">
        <v>1</v>
      </c>
      <c r="I825" s="108" t="b">
        <v>0</v>
      </c>
      <c r="J825" s="108" t="b">
        <v>0</v>
      </c>
      <c r="K825" s="108" t="b">
        <v>0</v>
      </c>
      <c r="L825" s="90"/>
    </row>
    <row r="826" ht="15.75" customHeight="1">
      <c r="A826" s="87"/>
      <c r="B826" s="107">
        <v>92596.0</v>
      </c>
      <c r="C826" s="108" t="b">
        <v>0</v>
      </c>
      <c r="D826" s="111">
        <v>1.0</v>
      </c>
      <c r="E826" s="110">
        <v>0.0</v>
      </c>
      <c r="F826" s="108" t="b">
        <v>0</v>
      </c>
      <c r="G826" s="108" t="b">
        <v>1</v>
      </c>
      <c r="H826" s="108" t="b">
        <v>1</v>
      </c>
      <c r="I826" s="108" t="b">
        <v>0</v>
      </c>
      <c r="J826" s="108" t="b">
        <v>0</v>
      </c>
      <c r="K826" s="108" t="b">
        <v>0</v>
      </c>
      <c r="L826" s="90"/>
    </row>
    <row r="827" ht="15.75" customHeight="1">
      <c r="A827" s="87"/>
      <c r="B827" s="107">
        <v>92599.0</v>
      </c>
      <c r="C827" s="112" t="b">
        <v>1</v>
      </c>
      <c r="D827" s="109">
        <v>1.0</v>
      </c>
      <c r="E827" s="110">
        <v>0.0</v>
      </c>
      <c r="F827" s="108" t="b">
        <v>1</v>
      </c>
      <c r="G827" s="108" t="b">
        <v>1</v>
      </c>
      <c r="H827" s="108" t="b">
        <v>1</v>
      </c>
      <c r="I827" s="108" t="b">
        <v>0</v>
      </c>
      <c r="J827" s="108" t="b">
        <v>0</v>
      </c>
      <c r="K827" s="108" t="b">
        <v>0</v>
      </c>
      <c r="L827" s="90"/>
    </row>
    <row r="828" ht="15.75" customHeight="1">
      <c r="A828" s="87"/>
      <c r="B828" s="107">
        <v>92602.0</v>
      </c>
      <c r="C828" s="112" t="b">
        <v>0</v>
      </c>
      <c r="D828" s="109">
        <v>1.0</v>
      </c>
      <c r="E828" s="110">
        <v>0.0</v>
      </c>
      <c r="F828" s="108" t="b">
        <v>0</v>
      </c>
      <c r="G828" s="108" t="b">
        <v>1</v>
      </c>
      <c r="H828" s="108" t="b">
        <v>1</v>
      </c>
      <c r="I828" s="108" t="b">
        <v>0</v>
      </c>
      <c r="J828" s="108" t="b">
        <v>0</v>
      </c>
      <c r="K828" s="108" t="b">
        <v>0</v>
      </c>
      <c r="L828" s="90"/>
    </row>
    <row r="829" ht="15.75" customHeight="1">
      <c r="A829" s="87"/>
      <c r="B829" s="107">
        <v>92603.0</v>
      </c>
      <c r="C829" s="108" t="b">
        <v>0</v>
      </c>
      <c r="D829" s="111">
        <v>1.0</v>
      </c>
      <c r="E829" s="110">
        <v>0.0</v>
      </c>
      <c r="F829" s="108" t="b">
        <v>0</v>
      </c>
      <c r="G829" s="108" t="b">
        <v>1</v>
      </c>
      <c r="H829" s="108" t="b">
        <v>1</v>
      </c>
      <c r="I829" s="108" t="b">
        <v>0</v>
      </c>
      <c r="J829" s="108" t="b">
        <v>0</v>
      </c>
      <c r="K829" s="108" t="b">
        <v>0</v>
      </c>
      <c r="L829" s="90"/>
    </row>
    <row r="830" ht="15.75" customHeight="1">
      <c r="A830" s="87"/>
      <c r="B830" s="107">
        <v>92604.0</v>
      </c>
      <c r="C830" s="112" t="b">
        <v>0</v>
      </c>
      <c r="D830" s="109">
        <v>1.0</v>
      </c>
      <c r="E830" s="110">
        <v>0.0</v>
      </c>
      <c r="F830" s="108" t="b">
        <v>0</v>
      </c>
      <c r="G830" s="108" t="b">
        <v>1</v>
      </c>
      <c r="H830" s="108" t="b">
        <v>1</v>
      </c>
      <c r="I830" s="108" t="b">
        <v>0</v>
      </c>
      <c r="J830" s="108" t="b">
        <v>0</v>
      </c>
      <c r="K830" s="108" t="b">
        <v>0</v>
      </c>
      <c r="L830" s="90"/>
    </row>
    <row r="831" ht="15.75" customHeight="1">
      <c r="A831" s="87"/>
      <c r="B831" s="107">
        <v>92605.0</v>
      </c>
      <c r="C831" s="112" t="b">
        <v>0</v>
      </c>
      <c r="D831" s="109">
        <v>1.0</v>
      </c>
      <c r="E831" s="110">
        <v>0.0</v>
      </c>
      <c r="F831" s="108" t="b">
        <v>0</v>
      </c>
      <c r="G831" s="108" t="b">
        <v>1</v>
      </c>
      <c r="H831" s="108" t="b">
        <v>0</v>
      </c>
      <c r="I831" s="108" t="b">
        <v>0</v>
      </c>
      <c r="J831" s="108" t="b">
        <v>0</v>
      </c>
      <c r="K831" s="108" t="b">
        <v>0</v>
      </c>
      <c r="L831" s="90"/>
    </row>
    <row r="832" ht="15.75" customHeight="1">
      <c r="A832" s="87"/>
      <c r="B832" s="107">
        <v>92606.0</v>
      </c>
      <c r="C832" s="112" t="b">
        <v>0</v>
      </c>
      <c r="D832" s="109">
        <v>1.0</v>
      </c>
      <c r="E832" s="110">
        <v>0.0</v>
      </c>
      <c r="F832" s="108" t="b">
        <v>0</v>
      </c>
      <c r="G832" s="108" t="b">
        <v>1</v>
      </c>
      <c r="H832" s="108" t="b">
        <v>1</v>
      </c>
      <c r="I832" s="108" t="b">
        <v>0</v>
      </c>
      <c r="J832" s="108" t="b">
        <v>0</v>
      </c>
      <c r="K832" s="108" t="b">
        <v>0</v>
      </c>
      <c r="L832" s="90"/>
    </row>
    <row r="833" ht="15.75" customHeight="1">
      <c r="A833" s="87"/>
      <c r="B833" s="107">
        <v>92607.0</v>
      </c>
      <c r="C833" s="112" t="b">
        <v>0</v>
      </c>
      <c r="D833" s="109">
        <v>1.0</v>
      </c>
      <c r="E833" s="110">
        <v>0.0</v>
      </c>
      <c r="F833" s="108" t="b">
        <v>0</v>
      </c>
      <c r="G833" s="108" t="b">
        <v>1</v>
      </c>
      <c r="H833" s="108" t="b">
        <v>1</v>
      </c>
      <c r="I833" s="108" t="b">
        <v>0</v>
      </c>
      <c r="J833" s="108" t="b">
        <v>0</v>
      </c>
      <c r="K833" s="108" t="b">
        <v>0</v>
      </c>
      <c r="L833" s="90"/>
    </row>
    <row r="834" ht="15.75" customHeight="1">
      <c r="A834" s="87"/>
      <c r="B834" s="107">
        <v>92608.0</v>
      </c>
      <c r="C834" s="112" t="b">
        <v>0</v>
      </c>
      <c r="D834" s="116"/>
      <c r="E834" s="110">
        <v>0.0</v>
      </c>
      <c r="F834" s="108" t="b">
        <v>0</v>
      </c>
      <c r="G834" s="108" t="b">
        <v>0</v>
      </c>
      <c r="H834" s="108" t="b">
        <v>0</v>
      </c>
      <c r="I834" s="108" t="b">
        <v>0</v>
      </c>
      <c r="J834" s="108" t="b">
        <v>0</v>
      </c>
      <c r="K834" s="108" t="b">
        <v>0</v>
      </c>
      <c r="L834" s="90"/>
    </row>
    <row r="835" ht="15.75" customHeight="1">
      <c r="A835" s="87"/>
      <c r="B835" s="107">
        <v>92609.0</v>
      </c>
      <c r="C835" s="112" t="b">
        <v>0</v>
      </c>
      <c r="D835" s="109">
        <v>1.0</v>
      </c>
      <c r="E835" s="110">
        <v>0.0</v>
      </c>
      <c r="F835" s="108" t="b">
        <v>0</v>
      </c>
      <c r="G835" s="108" t="b">
        <v>0</v>
      </c>
      <c r="H835" s="108" t="b">
        <v>0</v>
      </c>
      <c r="I835" s="108" t="b">
        <v>0</v>
      </c>
      <c r="J835" s="108" t="b">
        <v>0</v>
      </c>
      <c r="K835" s="108" t="b">
        <v>0</v>
      </c>
      <c r="L835" s="90"/>
    </row>
    <row r="836" ht="15.75" customHeight="1">
      <c r="A836" s="87"/>
      <c r="B836" s="107">
        <v>92610.0</v>
      </c>
      <c r="C836" s="112" t="b">
        <v>0</v>
      </c>
      <c r="D836" s="109">
        <v>1.0</v>
      </c>
      <c r="E836" s="110">
        <v>0.0</v>
      </c>
      <c r="F836" s="108" t="b">
        <v>0</v>
      </c>
      <c r="G836" s="108" t="b">
        <v>1</v>
      </c>
      <c r="H836" s="108" t="b">
        <v>1</v>
      </c>
      <c r="I836" s="108" t="b">
        <v>0</v>
      </c>
      <c r="J836" s="108" t="b">
        <v>0</v>
      </c>
      <c r="K836" s="108" t="b">
        <v>0</v>
      </c>
      <c r="L836" s="90"/>
    </row>
    <row r="837" ht="15.75" customHeight="1">
      <c r="A837" s="87"/>
      <c r="B837" s="107">
        <v>92611.0</v>
      </c>
      <c r="C837" s="112" t="b">
        <v>0</v>
      </c>
      <c r="D837" s="116"/>
      <c r="E837" s="110">
        <v>0.0</v>
      </c>
      <c r="F837" s="108" t="b">
        <v>0</v>
      </c>
      <c r="G837" s="108" t="b">
        <v>0</v>
      </c>
      <c r="H837" s="108" t="b">
        <v>0</v>
      </c>
      <c r="I837" s="108" t="b">
        <v>0</v>
      </c>
      <c r="J837" s="108" t="b">
        <v>0</v>
      </c>
      <c r="K837" s="108" t="b">
        <v>0</v>
      </c>
      <c r="L837" s="90"/>
    </row>
    <row r="838" ht="15.75" customHeight="1">
      <c r="A838" s="87"/>
      <c r="B838" s="107">
        <v>92612.0</v>
      </c>
      <c r="C838" s="108" t="b">
        <v>0</v>
      </c>
      <c r="D838" s="111">
        <v>1.0</v>
      </c>
      <c r="E838" s="110">
        <v>1.0</v>
      </c>
      <c r="F838" s="108" t="b">
        <v>1</v>
      </c>
      <c r="G838" s="108" t="b">
        <v>1</v>
      </c>
      <c r="H838" s="108" t="b">
        <v>1</v>
      </c>
      <c r="I838" s="108" t="b">
        <v>0</v>
      </c>
      <c r="J838" s="108" t="b">
        <v>0</v>
      </c>
      <c r="K838" s="108" t="b">
        <v>0</v>
      </c>
      <c r="L838" s="90"/>
    </row>
    <row r="839" ht="15.75" customHeight="1">
      <c r="A839" s="87"/>
      <c r="B839" s="107">
        <v>92613.0</v>
      </c>
      <c r="C839" s="112" t="b">
        <v>0</v>
      </c>
      <c r="D839" s="116"/>
      <c r="E839" s="110">
        <v>0.0</v>
      </c>
      <c r="F839" s="108" t="b">
        <v>0</v>
      </c>
      <c r="G839" s="108" t="b">
        <v>0</v>
      </c>
      <c r="H839" s="108" t="b">
        <v>0</v>
      </c>
      <c r="I839" s="108" t="b">
        <v>0</v>
      </c>
      <c r="J839" s="108" t="b">
        <v>0</v>
      </c>
      <c r="K839" s="108" t="b">
        <v>0</v>
      </c>
      <c r="L839" s="90"/>
    </row>
    <row r="840" ht="15.75" customHeight="1">
      <c r="A840" s="87"/>
      <c r="B840" s="107">
        <v>92614.0</v>
      </c>
      <c r="C840" s="112" t="b">
        <v>0</v>
      </c>
      <c r="D840" s="109">
        <v>1.0</v>
      </c>
      <c r="E840" s="110">
        <v>0.0</v>
      </c>
      <c r="F840" s="108" t="b">
        <v>0</v>
      </c>
      <c r="G840" s="108" t="b">
        <v>1</v>
      </c>
      <c r="H840" s="108" t="b">
        <v>1</v>
      </c>
      <c r="I840" s="108" t="b">
        <v>0</v>
      </c>
      <c r="J840" s="108" t="b">
        <v>0</v>
      </c>
      <c r="K840" s="108" t="b">
        <v>0</v>
      </c>
      <c r="L840" s="90"/>
    </row>
    <row r="841" ht="15.75" customHeight="1">
      <c r="A841" s="87"/>
      <c r="B841" s="107">
        <v>92615.0</v>
      </c>
      <c r="C841" s="108" t="b">
        <v>0</v>
      </c>
      <c r="D841" s="111">
        <v>1.0</v>
      </c>
      <c r="E841" s="110">
        <v>0.0</v>
      </c>
      <c r="F841" s="108" t="b">
        <v>0</v>
      </c>
      <c r="G841" s="108" t="b">
        <v>1</v>
      </c>
      <c r="H841" s="108" t="b">
        <v>1</v>
      </c>
      <c r="I841" s="108" t="b">
        <v>0</v>
      </c>
      <c r="J841" s="108" t="b">
        <v>0</v>
      </c>
      <c r="K841" s="108" t="b">
        <v>0</v>
      </c>
      <c r="L841" s="90"/>
    </row>
    <row r="842" ht="15.75" customHeight="1">
      <c r="A842" s="87"/>
      <c r="B842" s="107">
        <v>92616.0</v>
      </c>
      <c r="C842" s="108" t="b">
        <v>0</v>
      </c>
      <c r="D842" s="111">
        <v>1.0</v>
      </c>
      <c r="E842" s="110">
        <v>1.0</v>
      </c>
      <c r="F842" s="108" t="b">
        <v>1</v>
      </c>
      <c r="G842" s="108" t="b">
        <v>1</v>
      </c>
      <c r="H842" s="108" t="b">
        <v>0</v>
      </c>
      <c r="I842" s="108" t="b">
        <v>0</v>
      </c>
      <c r="J842" s="108" t="b">
        <v>0</v>
      </c>
      <c r="K842" s="108" t="b">
        <v>0</v>
      </c>
      <c r="L842" s="90"/>
    </row>
    <row r="843" ht="15.75" customHeight="1">
      <c r="A843" s="87"/>
      <c r="B843" s="107">
        <v>92617.0</v>
      </c>
      <c r="C843" s="108" t="b">
        <v>0</v>
      </c>
      <c r="D843" s="111">
        <v>1.0</v>
      </c>
      <c r="E843" s="110">
        <v>1.0</v>
      </c>
      <c r="F843" s="108" t="b">
        <v>1</v>
      </c>
      <c r="G843" s="108" t="b">
        <v>1</v>
      </c>
      <c r="H843" s="108" t="b">
        <v>1</v>
      </c>
      <c r="I843" s="108" t="b">
        <v>0</v>
      </c>
      <c r="J843" s="108" t="b">
        <v>0</v>
      </c>
      <c r="K843" s="108" t="b">
        <v>0</v>
      </c>
      <c r="L843" s="90"/>
    </row>
    <row r="844" ht="15.75" customHeight="1">
      <c r="A844" s="87"/>
      <c r="B844" s="107">
        <v>92618.0</v>
      </c>
      <c r="C844" s="108" t="b">
        <v>1</v>
      </c>
      <c r="D844" s="111">
        <v>1.0</v>
      </c>
      <c r="E844" s="110">
        <v>0.0</v>
      </c>
      <c r="F844" s="108" t="b">
        <v>1</v>
      </c>
      <c r="G844" s="108" t="b">
        <v>1</v>
      </c>
      <c r="H844" s="108" t="b">
        <v>1</v>
      </c>
      <c r="I844" s="108" t="b">
        <v>0</v>
      </c>
      <c r="J844" s="108" t="b">
        <v>0</v>
      </c>
      <c r="K844" s="108" t="b">
        <v>0</v>
      </c>
      <c r="L844" s="90"/>
    </row>
    <row r="845" ht="15.75" customHeight="1">
      <c r="A845" s="87"/>
      <c r="B845" s="107">
        <v>92619.0</v>
      </c>
      <c r="C845" s="112" t="b">
        <v>0</v>
      </c>
      <c r="D845" s="109">
        <v>1.0</v>
      </c>
      <c r="E845" s="110">
        <v>0.0</v>
      </c>
      <c r="F845" s="108" t="b">
        <v>0</v>
      </c>
      <c r="G845" s="108" t="b">
        <v>1</v>
      </c>
      <c r="H845" s="108" t="b">
        <v>1</v>
      </c>
      <c r="I845" s="108" t="b">
        <v>0</v>
      </c>
      <c r="J845" s="108" t="b">
        <v>0</v>
      </c>
      <c r="K845" s="108" t="b">
        <v>0</v>
      </c>
      <c r="L845" s="90"/>
    </row>
    <row r="846" ht="15.75" customHeight="1">
      <c r="A846" s="87"/>
      <c r="B846" s="107">
        <v>92620.0</v>
      </c>
      <c r="C846" s="108" t="b">
        <v>0</v>
      </c>
      <c r="D846" s="111">
        <v>1.0</v>
      </c>
      <c r="E846" s="110">
        <v>0.0</v>
      </c>
      <c r="F846" s="108" t="b">
        <v>0</v>
      </c>
      <c r="G846" s="108" t="b">
        <v>1</v>
      </c>
      <c r="H846" s="108" t="b">
        <v>1</v>
      </c>
      <c r="I846" s="108" t="b">
        <v>0</v>
      </c>
      <c r="J846" s="108" t="b">
        <v>0</v>
      </c>
      <c r="K846" s="108" t="b">
        <v>0</v>
      </c>
      <c r="L846" s="90"/>
    </row>
    <row r="847" ht="15.75" customHeight="1">
      <c r="A847" s="87"/>
      <c r="B847" s="107">
        <v>92623.0</v>
      </c>
      <c r="C847" s="108" t="b">
        <v>0</v>
      </c>
      <c r="D847" s="111">
        <v>1.0</v>
      </c>
      <c r="E847" s="110">
        <v>0.0</v>
      </c>
      <c r="F847" s="108" t="b">
        <v>0</v>
      </c>
      <c r="G847" s="108" t="b">
        <v>1</v>
      </c>
      <c r="H847" s="108" t="b">
        <v>1</v>
      </c>
      <c r="I847" s="108" t="b">
        <v>0</v>
      </c>
      <c r="J847" s="108" t="b">
        <v>0</v>
      </c>
      <c r="K847" s="108" t="b">
        <v>0</v>
      </c>
      <c r="L847" s="90"/>
    </row>
    <row r="848" ht="15.75" customHeight="1">
      <c r="A848" s="87"/>
      <c r="B848" s="107">
        <v>92624.0</v>
      </c>
      <c r="C848" s="112" t="b">
        <v>0</v>
      </c>
      <c r="D848" s="109">
        <v>1.0</v>
      </c>
      <c r="E848" s="110">
        <v>0.0</v>
      </c>
      <c r="F848" s="108" t="b">
        <v>0</v>
      </c>
      <c r="G848" s="108" t="b">
        <v>0</v>
      </c>
      <c r="H848" s="108" t="b">
        <v>1</v>
      </c>
      <c r="I848" s="108" t="b">
        <v>0</v>
      </c>
      <c r="J848" s="108" t="b">
        <v>0</v>
      </c>
      <c r="K848" s="108" t="b">
        <v>1</v>
      </c>
      <c r="L848" s="90"/>
    </row>
    <row r="849" ht="15.75" customHeight="1">
      <c r="A849" s="87"/>
      <c r="B849" s="107">
        <v>92625.0</v>
      </c>
      <c r="C849" s="108" t="b">
        <v>0</v>
      </c>
      <c r="D849" s="111">
        <v>1.0</v>
      </c>
      <c r="E849" s="110">
        <v>0.0</v>
      </c>
      <c r="F849" s="108" t="b">
        <v>0</v>
      </c>
      <c r="G849" s="108" t="b">
        <v>1</v>
      </c>
      <c r="H849" s="108" t="b">
        <v>1</v>
      </c>
      <c r="I849" s="108" t="b">
        <v>0</v>
      </c>
      <c r="J849" s="108" t="b">
        <v>0</v>
      </c>
      <c r="K849" s="108" t="b">
        <v>1</v>
      </c>
      <c r="L849" s="90"/>
    </row>
    <row r="850" ht="15.75" customHeight="1">
      <c r="A850" s="87"/>
      <c r="B850" s="107">
        <v>92626.0</v>
      </c>
      <c r="C850" s="108" t="b">
        <v>0</v>
      </c>
      <c r="D850" s="111">
        <v>1.0</v>
      </c>
      <c r="E850" s="110">
        <v>0.0</v>
      </c>
      <c r="F850" s="108" t="b">
        <v>0</v>
      </c>
      <c r="G850" s="108" t="b">
        <v>1</v>
      </c>
      <c r="H850" s="108" t="b">
        <v>1</v>
      </c>
      <c r="I850" s="108" t="b">
        <v>0</v>
      </c>
      <c r="J850" s="108" t="b">
        <v>0</v>
      </c>
      <c r="K850" s="108" t="b">
        <v>0</v>
      </c>
      <c r="L850" s="90"/>
    </row>
    <row r="851" ht="15.75" customHeight="1">
      <c r="A851" s="87"/>
      <c r="B851" s="107">
        <v>92627.0</v>
      </c>
      <c r="C851" s="108" t="b">
        <v>1</v>
      </c>
      <c r="D851" s="109">
        <v>1.0</v>
      </c>
      <c r="E851" s="110">
        <v>0.0</v>
      </c>
      <c r="F851" s="108" t="b">
        <v>1</v>
      </c>
      <c r="G851" s="108" t="b">
        <v>1</v>
      </c>
      <c r="H851" s="108" t="b">
        <v>1</v>
      </c>
      <c r="I851" s="108" t="b">
        <v>0</v>
      </c>
      <c r="J851" s="108" t="b">
        <v>0</v>
      </c>
      <c r="K851" s="108" t="b">
        <v>0</v>
      </c>
      <c r="L851" s="90"/>
    </row>
    <row r="852" ht="15.75" customHeight="1">
      <c r="A852" s="87"/>
      <c r="B852" s="107">
        <v>92628.0</v>
      </c>
      <c r="C852" s="108" t="b">
        <v>0</v>
      </c>
      <c r="D852" s="111">
        <v>1.0</v>
      </c>
      <c r="E852" s="110">
        <v>0.0</v>
      </c>
      <c r="F852" s="108" t="b">
        <v>0</v>
      </c>
      <c r="G852" s="108" t="b">
        <v>1</v>
      </c>
      <c r="H852" s="108" t="b">
        <v>1</v>
      </c>
      <c r="I852" s="108" t="b">
        <v>0</v>
      </c>
      <c r="J852" s="108" t="b">
        <v>0</v>
      </c>
      <c r="K852" s="108" t="b">
        <v>0</v>
      </c>
      <c r="L852" s="90"/>
    </row>
    <row r="853" ht="15.75" customHeight="1">
      <c r="A853" s="87"/>
      <c r="B853" s="107">
        <v>92629.0</v>
      </c>
      <c r="C853" s="112" t="b">
        <v>0</v>
      </c>
      <c r="D853" s="109">
        <v>1.0</v>
      </c>
      <c r="E853" s="110">
        <v>0.0</v>
      </c>
      <c r="F853" s="108" t="b">
        <v>0</v>
      </c>
      <c r="G853" s="108" t="b">
        <v>0</v>
      </c>
      <c r="H853" s="108" t="b">
        <v>1</v>
      </c>
      <c r="I853" s="108" t="b">
        <v>0</v>
      </c>
      <c r="J853" s="108" t="b">
        <v>0</v>
      </c>
      <c r="K853" s="108" t="b">
        <v>1</v>
      </c>
      <c r="L853" s="90"/>
    </row>
    <row r="854" ht="15.75" customHeight="1">
      <c r="A854" s="87"/>
      <c r="B854" s="107">
        <v>92630.0</v>
      </c>
      <c r="C854" s="112" t="b">
        <v>1</v>
      </c>
      <c r="D854" s="109">
        <v>1.0</v>
      </c>
      <c r="E854" s="110">
        <v>0.0</v>
      </c>
      <c r="F854" s="108" t="b">
        <v>1</v>
      </c>
      <c r="G854" s="108" t="b">
        <v>1</v>
      </c>
      <c r="H854" s="108" t="b">
        <v>1</v>
      </c>
      <c r="I854" s="108" t="b">
        <v>0</v>
      </c>
      <c r="J854" s="108" t="b">
        <v>0</v>
      </c>
      <c r="K854" s="108" t="b">
        <v>0</v>
      </c>
      <c r="L854" s="90"/>
    </row>
    <row r="855" ht="15.75" customHeight="1">
      <c r="A855" s="87"/>
      <c r="B855" s="107">
        <v>92637.0</v>
      </c>
      <c r="C855" s="108" t="b">
        <v>0</v>
      </c>
      <c r="D855" s="111">
        <v>1.0</v>
      </c>
      <c r="E855" s="110">
        <v>3.0</v>
      </c>
      <c r="F855" s="108" t="b">
        <v>1</v>
      </c>
      <c r="G855" s="108" t="b">
        <v>1</v>
      </c>
      <c r="H855" s="108" t="b">
        <v>1</v>
      </c>
      <c r="I855" s="108" t="b">
        <v>0</v>
      </c>
      <c r="J855" s="108" t="b">
        <v>0</v>
      </c>
      <c r="K855" s="108" t="b">
        <v>0</v>
      </c>
      <c r="L855" s="90"/>
    </row>
    <row r="856" ht="15.75" customHeight="1">
      <c r="A856" s="87"/>
      <c r="B856" s="107">
        <v>92646.0</v>
      </c>
      <c r="C856" s="112" t="b">
        <v>0</v>
      </c>
      <c r="D856" s="109">
        <v>1.0</v>
      </c>
      <c r="E856" s="110">
        <v>0.0</v>
      </c>
      <c r="F856" s="108" t="b">
        <v>0</v>
      </c>
      <c r="G856" s="108" t="b">
        <v>1</v>
      </c>
      <c r="H856" s="108" t="b">
        <v>1</v>
      </c>
      <c r="I856" s="108" t="b">
        <v>0</v>
      </c>
      <c r="J856" s="108" t="b">
        <v>0</v>
      </c>
      <c r="K856" s="108" t="b">
        <v>0</v>
      </c>
      <c r="L856" s="90"/>
    </row>
    <row r="857" ht="15.75" customHeight="1">
      <c r="A857" s="87"/>
      <c r="B857" s="107">
        <v>92647.0</v>
      </c>
      <c r="C857" s="108" t="b">
        <v>1</v>
      </c>
      <c r="D857" s="111">
        <v>1.0</v>
      </c>
      <c r="E857" s="110">
        <v>0.0</v>
      </c>
      <c r="F857" s="108" t="b">
        <v>1</v>
      </c>
      <c r="G857" s="108" t="b">
        <v>1</v>
      </c>
      <c r="H857" s="108" t="b">
        <v>1</v>
      </c>
      <c r="I857" s="108" t="b">
        <v>0</v>
      </c>
      <c r="J857" s="108" t="b">
        <v>0</v>
      </c>
      <c r="K857" s="108" t="b">
        <v>0</v>
      </c>
      <c r="L857" s="90"/>
    </row>
    <row r="858" ht="15.75" customHeight="1">
      <c r="A858" s="87"/>
      <c r="B858" s="107">
        <v>92648.0</v>
      </c>
      <c r="C858" s="112" t="b">
        <v>1</v>
      </c>
      <c r="D858" s="109">
        <v>1.0</v>
      </c>
      <c r="E858" s="110">
        <v>0.0</v>
      </c>
      <c r="F858" s="108" t="b">
        <v>1</v>
      </c>
      <c r="G858" s="108" t="b">
        <v>1</v>
      </c>
      <c r="H858" s="108" t="b">
        <v>1</v>
      </c>
      <c r="I858" s="108" t="b">
        <v>0</v>
      </c>
      <c r="J858" s="108" t="b">
        <v>0</v>
      </c>
      <c r="K858" s="108" t="b">
        <v>0</v>
      </c>
      <c r="L858" s="90"/>
    </row>
    <row r="859" ht="15.75" customHeight="1">
      <c r="A859" s="87"/>
      <c r="B859" s="107">
        <v>92649.0</v>
      </c>
      <c r="C859" s="112" t="b">
        <v>0</v>
      </c>
      <c r="D859" s="109">
        <v>1.0</v>
      </c>
      <c r="E859" s="110">
        <v>0.0</v>
      </c>
      <c r="F859" s="108" t="b">
        <v>0</v>
      </c>
      <c r="G859" s="108" t="b">
        <v>1</v>
      </c>
      <c r="H859" s="108" t="b">
        <v>1</v>
      </c>
      <c r="I859" s="108" t="b">
        <v>0</v>
      </c>
      <c r="J859" s="108" t="b">
        <v>0</v>
      </c>
      <c r="K859" s="108" t="b">
        <v>1</v>
      </c>
      <c r="L859" s="90"/>
    </row>
    <row r="860" ht="15.75" customHeight="1">
      <c r="A860" s="87"/>
      <c r="B860" s="107">
        <v>92650.0</v>
      </c>
      <c r="C860" s="112" t="b">
        <v>0</v>
      </c>
      <c r="D860" s="109">
        <v>1.0</v>
      </c>
      <c r="E860" s="110">
        <v>0.0</v>
      </c>
      <c r="F860" s="108" t="b">
        <v>0</v>
      </c>
      <c r="G860" s="108" t="b">
        <v>1</v>
      </c>
      <c r="H860" s="108" t="b">
        <v>0</v>
      </c>
      <c r="I860" s="108" t="b">
        <v>0</v>
      </c>
      <c r="J860" s="108" t="b">
        <v>0</v>
      </c>
      <c r="K860" s="108" t="b">
        <v>0</v>
      </c>
      <c r="L860" s="90"/>
    </row>
    <row r="861" ht="15.75" customHeight="1">
      <c r="A861" s="87"/>
      <c r="B861" s="107">
        <v>92651.0</v>
      </c>
      <c r="C861" s="112" t="b">
        <v>0</v>
      </c>
      <c r="D861" s="109">
        <v>1.0</v>
      </c>
      <c r="E861" s="110">
        <v>0.0</v>
      </c>
      <c r="F861" s="108" t="b">
        <v>0</v>
      </c>
      <c r="G861" s="108" t="b">
        <v>1</v>
      </c>
      <c r="H861" s="108" t="b">
        <v>1</v>
      </c>
      <c r="I861" s="108" t="b">
        <v>0</v>
      </c>
      <c r="J861" s="108" t="b">
        <v>0</v>
      </c>
      <c r="K861" s="108" t="b">
        <v>1</v>
      </c>
      <c r="L861" s="90"/>
    </row>
    <row r="862" ht="15.75" customHeight="1">
      <c r="A862" s="87"/>
      <c r="B862" s="107">
        <v>92652.0</v>
      </c>
      <c r="C862" s="108" t="b">
        <v>0</v>
      </c>
      <c r="D862" s="111">
        <v>1.0</v>
      </c>
      <c r="E862" s="110">
        <v>0.0</v>
      </c>
      <c r="F862" s="108" t="b">
        <v>0</v>
      </c>
      <c r="G862" s="108" t="b">
        <v>1</v>
      </c>
      <c r="H862" s="108" t="b">
        <v>1</v>
      </c>
      <c r="I862" s="108" t="b">
        <v>0</v>
      </c>
      <c r="J862" s="108" t="b">
        <v>0</v>
      </c>
      <c r="K862" s="108" t="b">
        <v>0</v>
      </c>
      <c r="L862" s="90"/>
    </row>
    <row r="863" ht="15.75" customHeight="1">
      <c r="A863" s="87"/>
      <c r="B863" s="107">
        <v>92653.0</v>
      </c>
      <c r="C863" s="108" t="b">
        <v>0</v>
      </c>
      <c r="D863" s="111">
        <v>1.0</v>
      </c>
      <c r="E863" s="110">
        <v>2.0</v>
      </c>
      <c r="F863" s="108" t="b">
        <v>1</v>
      </c>
      <c r="G863" s="108" t="b">
        <v>1</v>
      </c>
      <c r="H863" s="108" t="b">
        <v>1</v>
      </c>
      <c r="I863" s="108" t="b">
        <v>0</v>
      </c>
      <c r="J863" s="108" t="b">
        <v>0</v>
      </c>
      <c r="K863" s="108" t="b">
        <v>1</v>
      </c>
      <c r="L863" s="90"/>
    </row>
    <row r="864" ht="15.75" customHeight="1">
      <c r="A864" s="87"/>
      <c r="B864" s="107">
        <v>92654.0</v>
      </c>
      <c r="C864" s="108" t="b">
        <v>0</v>
      </c>
      <c r="D864" s="111">
        <v>1.0</v>
      </c>
      <c r="E864" s="110">
        <v>0.0</v>
      </c>
      <c r="F864" s="108" t="b">
        <v>0</v>
      </c>
      <c r="G864" s="108" t="b">
        <v>1</v>
      </c>
      <c r="H864" s="108" t="b">
        <v>1</v>
      </c>
      <c r="I864" s="108" t="b">
        <v>0</v>
      </c>
      <c r="J864" s="108" t="b">
        <v>0</v>
      </c>
      <c r="K864" s="108" t="b">
        <v>1</v>
      </c>
      <c r="L864" s="90"/>
    </row>
    <row r="865" ht="15.75" customHeight="1">
      <c r="A865" s="87"/>
      <c r="B865" s="107">
        <v>92655.0</v>
      </c>
      <c r="C865" s="108" t="b">
        <v>1</v>
      </c>
      <c r="D865" s="111">
        <v>1.0</v>
      </c>
      <c r="E865" s="110">
        <v>1.0</v>
      </c>
      <c r="F865" s="108" t="b">
        <v>1</v>
      </c>
      <c r="G865" s="108" t="b">
        <v>1</v>
      </c>
      <c r="H865" s="108" t="b">
        <v>1</v>
      </c>
      <c r="I865" s="108" t="b">
        <v>0</v>
      </c>
      <c r="J865" s="108" t="b">
        <v>0</v>
      </c>
      <c r="K865" s="108" t="b">
        <v>0</v>
      </c>
      <c r="L865" s="90"/>
    </row>
    <row r="866" ht="15.75" customHeight="1">
      <c r="A866" s="87"/>
      <c r="B866" s="107">
        <v>92656.0</v>
      </c>
      <c r="C866" s="112" t="b">
        <v>0</v>
      </c>
      <c r="D866" s="109">
        <v>1.0</v>
      </c>
      <c r="E866" s="110">
        <v>0.0</v>
      </c>
      <c r="F866" s="108" t="b">
        <v>0</v>
      </c>
      <c r="G866" s="108" t="b">
        <v>1</v>
      </c>
      <c r="H866" s="108" t="b">
        <v>1</v>
      </c>
      <c r="I866" s="108" t="b">
        <v>0</v>
      </c>
      <c r="J866" s="108" t="b">
        <v>0</v>
      </c>
      <c r="K866" s="108" t="b">
        <v>1</v>
      </c>
      <c r="L866" s="90"/>
    </row>
    <row r="867" ht="15.75" customHeight="1">
      <c r="A867" s="87"/>
      <c r="B867" s="107">
        <v>92657.0</v>
      </c>
      <c r="C867" s="112" t="b">
        <v>0</v>
      </c>
      <c r="D867" s="109">
        <v>1.0</v>
      </c>
      <c r="E867" s="110">
        <v>0.0</v>
      </c>
      <c r="F867" s="108" t="b">
        <v>0</v>
      </c>
      <c r="G867" s="108" t="b">
        <v>1</v>
      </c>
      <c r="H867" s="108" t="b">
        <v>1</v>
      </c>
      <c r="I867" s="108" t="b">
        <v>0</v>
      </c>
      <c r="J867" s="108" t="b">
        <v>0</v>
      </c>
      <c r="K867" s="108" t="b">
        <v>0</v>
      </c>
      <c r="L867" s="90"/>
    </row>
    <row r="868" ht="15.75" customHeight="1">
      <c r="A868" s="87"/>
      <c r="B868" s="107">
        <v>92658.0</v>
      </c>
      <c r="C868" s="108" t="b">
        <v>0</v>
      </c>
      <c r="D868" s="111">
        <v>1.0</v>
      </c>
      <c r="E868" s="110">
        <v>0.0</v>
      </c>
      <c r="F868" s="108" t="b">
        <v>0</v>
      </c>
      <c r="G868" s="108" t="b">
        <v>1</v>
      </c>
      <c r="H868" s="108" t="b">
        <v>1</v>
      </c>
      <c r="I868" s="108" t="b">
        <v>0</v>
      </c>
      <c r="J868" s="108" t="b">
        <v>0</v>
      </c>
      <c r="K868" s="108" t="b">
        <v>0</v>
      </c>
      <c r="L868" s="90"/>
    </row>
    <row r="869" ht="15.75" customHeight="1">
      <c r="A869" s="87"/>
      <c r="B869" s="107">
        <v>92659.0</v>
      </c>
      <c r="C869" s="108" t="b">
        <v>0</v>
      </c>
      <c r="D869" s="111">
        <v>1.0</v>
      </c>
      <c r="E869" s="110">
        <v>0.0</v>
      </c>
      <c r="F869" s="108" t="b">
        <v>0</v>
      </c>
      <c r="G869" s="108" t="b">
        <v>1</v>
      </c>
      <c r="H869" s="108" t="b">
        <v>1</v>
      </c>
      <c r="I869" s="108" t="b">
        <v>0</v>
      </c>
      <c r="J869" s="108" t="b">
        <v>0</v>
      </c>
      <c r="K869" s="108" t="b">
        <v>0</v>
      </c>
      <c r="L869" s="90"/>
    </row>
    <row r="870" ht="15.75" customHeight="1">
      <c r="A870" s="87"/>
      <c r="B870" s="107">
        <v>92660.0</v>
      </c>
      <c r="C870" s="108" t="b">
        <v>0</v>
      </c>
      <c r="D870" s="111">
        <v>1.0</v>
      </c>
      <c r="E870" s="110">
        <v>0.0</v>
      </c>
      <c r="F870" s="108" t="b">
        <v>0</v>
      </c>
      <c r="G870" s="108" t="b">
        <v>1</v>
      </c>
      <c r="H870" s="108" t="b">
        <v>1</v>
      </c>
      <c r="I870" s="108" t="b">
        <v>0</v>
      </c>
      <c r="J870" s="108" t="b">
        <v>0</v>
      </c>
      <c r="K870" s="108" t="b">
        <v>0</v>
      </c>
      <c r="L870" s="90"/>
    </row>
    <row r="871" ht="15.75" customHeight="1">
      <c r="A871" s="87"/>
      <c r="B871" s="107">
        <v>92661.0</v>
      </c>
      <c r="C871" s="108" t="b">
        <v>0</v>
      </c>
      <c r="D871" s="111">
        <v>1.0</v>
      </c>
      <c r="E871" s="110">
        <v>0.0</v>
      </c>
      <c r="F871" s="108" t="b">
        <v>0</v>
      </c>
      <c r="G871" s="108" t="b">
        <v>1</v>
      </c>
      <c r="H871" s="108" t="b">
        <v>1</v>
      </c>
      <c r="I871" s="108" t="b">
        <v>0</v>
      </c>
      <c r="J871" s="108" t="b">
        <v>0</v>
      </c>
      <c r="K871" s="108" t="b">
        <v>0</v>
      </c>
      <c r="L871" s="90"/>
    </row>
    <row r="872" ht="15.75" customHeight="1">
      <c r="A872" s="87"/>
      <c r="B872" s="107">
        <v>92662.0</v>
      </c>
      <c r="C872" s="112" t="b">
        <v>0</v>
      </c>
      <c r="D872" s="109">
        <v>1.0</v>
      </c>
      <c r="E872" s="110">
        <v>0.0</v>
      </c>
      <c r="F872" s="108" t="b">
        <v>0</v>
      </c>
      <c r="G872" s="108" t="b">
        <v>1</v>
      </c>
      <c r="H872" s="108" t="b">
        <v>1</v>
      </c>
      <c r="I872" s="108" t="b">
        <v>0</v>
      </c>
      <c r="J872" s="108" t="b">
        <v>0</v>
      </c>
      <c r="K872" s="108" t="b">
        <v>0</v>
      </c>
      <c r="L872" s="90"/>
    </row>
    <row r="873" ht="15.75" customHeight="1">
      <c r="A873" s="87"/>
      <c r="B873" s="107">
        <v>92663.0</v>
      </c>
      <c r="C873" s="112" t="b">
        <v>1</v>
      </c>
      <c r="D873" s="109">
        <v>1.0</v>
      </c>
      <c r="E873" s="110">
        <v>0.0</v>
      </c>
      <c r="F873" s="108" t="b">
        <v>1</v>
      </c>
      <c r="G873" s="108" t="b">
        <v>1</v>
      </c>
      <c r="H873" s="108" t="b">
        <v>1</v>
      </c>
      <c r="I873" s="108" t="b">
        <v>0</v>
      </c>
      <c r="J873" s="108" t="b">
        <v>0</v>
      </c>
      <c r="K873" s="108" t="b">
        <v>0</v>
      </c>
      <c r="L873" s="90"/>
    </row>
    <row r="874" ht="15.75" customHeight="1">
      <c r="A874" s="87"/>
      <c r="B874" s="107">
        <v>92672.0</v>
      </c>
      <c r="C874" s="112" t="b">
        <v>0</v>
      </c>
      <c r="D874" s="109">
        <v>1.0</v>
      </c>
      <c r="E874" s="110">
        <v>0.0</v>
      </c>
      <c r="F874" s="108" t="b">
        <v>0</v>
      </c>
      <c r="G874" s="108" t="b">
        <v>1</v>
      </c>
      <c r="H874" s="108" t="b">
        <v>1</v>
      </c>
      <c r="I874" s="108" t="b">
        <v>0</v>
      </c>
      <c r="J874" s="108" t="b">
        <v>0</v>
      </c>
      <c r="K874" s="108" t="b">
        <v>1</v>
      </c>
      <c r="L874" s="90"/>
    </row>
    <row r="875" ht="15.75" customHeight="1">
      <c r="A875" s="87"/>
      <c r="B875" s="107">
        <v>92673.0</v>
      </c>
      <c r="C875" s="112" t="b">
        <v>0</v>
      </c>
      <c r="D875" s="109">
        <v>1.0</v>
      </c>
      <c r="E875" s="110">
        <v>0.0</v>
      </c>
      <c r="F875" s="108" t="b">
        <v>0</v>
      </c>
      <c r="G875" s="108" t="b">
        <v>0</v>
      </c>
      <c r="H875" s="108" t="b">
        <v>1</v>
      </c>
      <c r="I875" s="108" t="b">
        <v>0</v>
      </c>
      <c r="J875" s="108" t="b">
        <v>0</v>
      </c>
      <c r="K875" s="108" t="b">
        <v>1</v>
      </c>
      <c r="L875" s="90"/>
    </row>
    <row r="876" ht="15.75" customHeight="1">
      <c r="A876" s="87"/>
      <c r="B876" s="107">
        <v>92674.0</v>
      </c>
      <c r="C876" s="108" t="b">
        <v>0</v>
      </c>
      <c r="D876" s="111">
        <v>1.0</v>
      </c>
      <c r="E876" s="110">
        <v>0.0</v>
      </c>
      <c r="F876" s="108" t="b">
        <v>0</v>
      </c>
      <c r="G876" s="108" t="b">
        <v>0</v>
      </c>
      <c r="H876" s="108" t="b">
        <v>1</v>
      </c>
      <c r="I876" s="108" t="b">
        <v>0</v>
      </c>
      <c r="J876" s="108" t="b">
        <v>0</v>
      </c>
      <c r="K876" s="108" t="b">
        <v>1</v>
      </c>
      <c r="L876" s="90"/>
    </row>
    <row r="877" ht="15.75" customHeight="1">
      <c r="A877" s="87"/>
      <c r="B877" s="107">
        <v>92675.0</v>
      </c>
      <c r="C877" s="112" t="b">
        <v>0</v>
      </c>
      <c r="D877" s="109">
        <v>1.0</v>
      </c>
      <c r="E877" s="110">
        <v>0.0</v>
      </c>
      <c r="F877" s="108" t="b">
        <v>0</v>
      </c>
      <c r="G877" s="108" t="b">
        <v>1</v>
      </c>
      <c r="H877" s="108" t="b">
        <v>1</v>
      </c>
      <c r="I877" s="108" t="b">
        <v>0</v>
      </c>
      <c r="J877" s="108" t="b">
        <v>0</v>
      </c>
      <c r="K877" s="108" t="b">
        <v>1</v>
      </c>
      <c r="L877" s="90"/>
    </row>
    <row r="878" ht="15.75" customHeight="1">
      <c r="A878" s="87"/>
      <c r="B878" s="107">
        <v>92676.0</v>
      </c>
      <c r="C878" s="108" t="b">
        <v>0</v>
      </c>
      <c r="D878" s="109">
        <v>2.0</v>
      </c>
      <c r="E878" s="110">
        <v>0.0</v>
      </c>
      <c r="F878" s="108" t="b">
        <v>1</v>
      </c>
      <c r="G878" s="108" t="b">
        <v>1</v>
      </c>
      <c r="H878" s="108" t="b">
        <v>1</v>
      </c>
      <c r="I878" s="108" t="b">
        <v>0</v>
      </c>
      <c r="J878" s="108" t="b">
        <v>0</v>
      </c>
      <c r="K878" s="108" t="b">
        <v>1</v>
      </c>
      <c r="L878" s="90"/>
    </row>
    <row r="879" ht="15.75" customHeight="1">
      <c r="A879" s="87"/>
      <c r="B879" s="107">
        <v>92677.0</v>
      </c>
      <c r="C879" s="112" t="b">
        <v>0</v>
      </c>
      <c r="D879" s="109">
        <v>1.0</v>
      </c>
      <c r="E879" s="110">
        <v>0.0</v>
      </c>
      <c r="F879" s="108" t="b">
        <v>0</v>
      </c>
      <c r="G879" s="108" t="b">
        <v>1</v>
      </c>
      <c r="H879" s="108" t="b">
        <v>1</v>
      </c>
      <c r="I879" s="108" t="b">
        <v>0</v>
      </c>
      <c r="J879" s="108" t="b">
        <v>0</v>
      </c>
      <c r="K879" s="108" t="b">
        <v>1</v>
      </c>
      <c r="L879" s="90"/>
    </row>
    <row r="880" ht="15.75" customHeight="1">
      <c r="A880" s="87"/>
      <c r="B880" s="107">
        <v>92678.0</v>
      </c>
      <c r="C880" s="112" t="b">
        <v>0</v>
      </c>
      <c r="D880" s="109">
        <v>1.0</v>
      </c>
      <c r="E880" s="110">
        <v>0.0</v>
      </c>
      <c r="F880" s="108" t="b">
        <v>0</v>
      </c>
      <c r="G880" s="108" t="b">
        <v>1</v>
      </c>
      <c r="H880" s="108" t="b">
        <v>1</v>
      </c>
      <c r="I880" s="108" t="b">
        <v>0</v>
      </c>
      <c r="J880" s="108" t="b">
        <v>0</v>
      </c>
      <c r="K880" s="108" t="b">
        <v>0</v>
      </c>
      <c r="L880" s="90"/>
    </row>
    <row r="881" ht="15.75" customHeight="1">
      <c r="A881" s="87"/>
      <c r="B881" s="107">
        <v>92679.0</v>
      </c>
      <c r="C881" s="112" t="b">
        <v>0</v>
      </c>
      <c r="D881" s="109">
        <v>1.0</v>
      </c>
      <c r="E881" s="110">
        <v>0.0</v>
      </c>
      <c r="F881" s="108" t="b">
        <v>0</v>
      </c>
      <c r="G881" s="108" t="b">
        <v>1</v>
      </c>
      <c r="H881" s="108" t="b">
        <v>1</v>
      </c>
      <c r="I881" s="108" t="b">
        <v>0</v>
      </c>
      <c r="J881" s="108" t="b">
        <v>0</v>
      </c>
      <c r="K881" s="108" t="b">
        <v>1</v>
      </c>
      <c r="L881" s="90"/>
    </row>
    <row r="882" ht="15.75" customHeight="1">
      <c r="A882" s="87"/>
      <c r="B882" s="107">
        <v>92683.0</v>
      </c>
      <c r="C882" s="108" t="b">
        <v>1</v>
      </c>
      <c r="D882" s="109">
        <v>1.0</v>
      </c>
      <c r="E882" s="110">
        <v>2.0</v>
      </c>
      <c r="F882" s="108" t="b">
        <v>1</v>
      </c>
      <c r="G882" s="108" t="b">
        <v>1</v>
      </c>
      <c r="H882" s="108" t="b">
        <v>1</v>
      </c>
      <c r="I882" s="108" t="b">
        <v>0</v>
      </c>
      <c r="J882" s="108" t="b">
        <v>0</v>
      </c>
      <c r="K882" s="108" t="b">
        <v>0</v>
      </c>
      <c r="L882" s="90"/>
    </row>
    <row r="883" ht="15.75" customHeight="1">
      <c r="A883" s="87"/>
      <c r="B883" s="107">
        <v>92684.0</v>
      </c>
      <c r="C883" s="112" t="b">
        <v>0</v>
      </c>
      <c r="D883" s="109">
        <v>1.0</v>
      </c>
      <c r="E883" s="110">
        <v>0.0</v>
      </c>
      <c r="F883" s="108" t="b">
        <v>0</v>
      </c>
      <c r="G883" s="108" t="b">
        <v>1</v>
      </c>
      <c r="H883" s="108" t="b">
        <v>1</v>
      </c>
      <c r="I883" s="108" t="b">
        <v>0</v>
      </c>
      <c r="J883" s="108" t="b">
        <v>0</v>
      </c>
      <c r="K883" s="108" t="b">
        <v>0</v>
      </c>
      <c r="L883" s="90"/>
    </row>
    <row r="884" ht="15.75" customHeight="1">
      <c r="A884" s="87"/>
      <c r="B884" s="107">
        <v>92685.0</v>
      </c>
      <c r="C884" s="108" t="b">
        <v>1</v>
      </c>
      <c r="D884" s="109">
        <v>1.0</v>
      </c>
      <c r="E884" s="110">
        <v>0.0</v>
      </c>
      <c r="F884" s="108" t="b">
        <v>1</v>
      </c>
      <c r="G884" s="108" t="b">
        <v>0</v>
      </c>
      <c r="H884" s="108" t="b">
        <v>0</v>
      </c>
      <c r="I884" s="108" t="b">
        <v>0</v>
      </c>
      <c r="J884" s="108" t="b">
        <v>0</v>
      </c>
      <c r="K884" s="108" t="b">
        <v>0</v>
      </c>
      <c r="L884" s="90"/>
    </row>
    <row r="885" ht="15.75" customHeight="1">
      <c r="A885" s="87"/>
      <c r="B885" s="107">
        <v>92688.0</v>
      </c>
      <c r="C885" s="108" t="b">
        <v>0</v>
      </c>
      <c r="D885" s="111">
        <v>1.0</v>
      </c>
      <c r="E885" s="110">
        <v>0.0</v>
      </c>
      <c r="F885" s="108" t="b">
        <v>0</v>
      </c>
      <c r="G885" s="108" t="b">
        <v>1</v>
      </c>
      <c r="H885" s="108" t="b">
        <v>1</v>
      </c>
      <c r="I885" s="108" t="b">
        <v>0</v>
      </c>
      <c r="J885" s="108" t="b">
        <v>0</v>
      </c>
      <c r="K885" s="108" t="b">
        <v>1</v>
      </c>
      <c r="L885" s="90"/>
    </row>
    <row r="886" ht="15.75" customHeight="1">
      <c r="A886" s="87"/>
      <c r="B886" s="107">
        <v>92689.0</v>
      </c>
      <c r="C886" s="108" t="b">
        <v>0</v>
      </c>
      <c r="D886" s="115"/>
      <c r="E886" s="110">
        <v>0.0</v>
      </c>
      <c r="F886" s="108" t="b">
        <v>0</v>
      </c>
      <c r="G886" s="108" t="b">
        <v>0</v>
      </c>
      <c r="H886" s="108" t="b">
        <v>0</v>
      </c>
      <c r="I886" s="108" t="b">
        <v>0</v>
      </c>
      <c r="J886" s="108" t="b">
        <v>0</v>
      </c>
      <c r="K886" s="108" t="b">
        <v>0</v>
      </c>
      <c r="L886" s="90"/>
    </row>
    <row r="887" ht="15.75" customHeight="1">
      <c r="A887" s="87"/>
      <c r="B887" s="107">
        <v>92690.0</v>
      </c>
      <c r="C887" s="108" t="b">
        <v>0</v>
      </c>
      <c r="D887" s="111">
        <v>1.0</v>
      </c>
      <c r="E887" s="110">
        <v>0.0</v>
      </c>
      <c r="F887" s="108" t="b">
        <v>0</v>
      </c>
      <c r="G887" s="108" t="b">
        <v>1</v>
      </c>
      <c r="H887" s="108" t="b">
        <v>1</v>
      </c>
      <c r="I887" s="108" t="b">
        <v>0</v>
      </c>
      <c r="J887" s="108" t="b">
        <v>0</v>
      </c>
      <c r="K887" s="108" t="b">
        <v>1</v>
      </c>
      <c r="L887" s="90"/>
    </row>
    <row r="888" ht="15.75" customHeight="1">
      <c r="A888" s="87"/>
      <c r="B888" s="107">
        <v>92691.0</v>
      </c>
      <c r="C888" s="112" t="b">
        <v>0</v>
      </c>
      <c r="D888" s="109">
        <v>1.0</v>
      </c>
      <c r="E888" s="110">
        <v>0.0</v>
      </c>
      <c r="F888" s="108" t="b">
        <v>0</v>
      </c>
      <c r="G888" s="108" t="b">
        <v>1</v>
      </c>
      <c r="H888" s="108" t="b">
        <v>1</v>
      </c>
      <c r="I888" s="108" t="b">
        <v>0</v>
      </c>
      <c r="J888" s="108" t="b">
        <v>0</v>
      </c>
      <c r="K888" s="108" t="b">
        <v>1</v>
      </c>
      <c r="L888" s="90"/>
    </row>
    <row r="889" ht="15.75" customHeight="1">
      <c r="A889" s="87"/>
      <c r="B889" s="107">
        <v>92692.0</v>
      </c>
      <c r="C889" s="112" t="b">
        <v>0</v>
      </c>
      <c r="D889" s="109">
        <v>1.0</v>
      </c>
      <c r="E889" s="110">
        <v>0.0</v>
      </c>
      <c r="F889" s="108" t="b">
        <v>0</v>
      </c>
      <c r="G889" s="108" t="b">
        <v>1</v>
      </c>
      <c r="H889" s="108" t="b">
        <v>1</v>
      </c>
      <c r="I889" s="108" t="b">
        <v>0</v>
      </c>
      <c r="J889" s="108" t="b">
        <v>0</v>
      </c>
      <c r="K889" s="108" t="b">
        <v>1</v>
      </c>
      <c r="L889" s="90"/>
    </row>
    <row r="890" ht="15.75" customHeight="1">
      <c r="A890" s="87"/>
      <c r="B890" s="107">
        <v>92693.0</v>
      </c>
      <c r="C890" s="108" t="b">
        <v>0</v>
      </c>
      <c r="D890" s="111">
        <v>1.0</v>
      </c>
      <c r="E890" s="110">
        <v>0.0</v>
      </c>
      <c r="F890" s="108" t="b">
        <v>0</v>
      </c>
      <c r="G890" s="108" t="b">
        <v>0</v>
      </c>
      <c r="H890" s="108" t="b">
        <v>0</v>
      </c>
      <c r="I890" s="108" t="b">
        <v>0</v>
      </c>
      <c r="J890" s="108" t="b">
        <v>0</v>
      </c>
      <c r="K890" s="108" t="b">
        <v>1</v>
      </c>
      <c r="L890" s="90"/>
    </row>
    <row r="891" ht="15.75" customHeight="1">
      <c r="A891" s="87"/>
      <c r="B891" s="107">
        <v>92694.0</v>
      </c>
      <c r="C891" s="112" t="b">
        <v>0</v>
      </c>
      <c r="D891" s="109">
        <v>1.0</v>
      </c>
      <c r="E891" s="110">
        <v>0.0</v>
      </c>
      <c r="F891" s="108" t="b">
        <v>0</v>
      </c>
      <c r="G891" s="108" t="b">
        <v>0</v>
      </c>
      <c r="H891" s="108" t="b">
        <v>1</v>
      </c>
      <c r="I891" s="108" t="b">
        <v>0</v>
      </c>
      <c r="J891" s="108" t="b">
        <v>0</v>
      </c>
      <c r="K891" s="108" t="b">
        <v>1</v>
      </c>
      <c r="L891" s="90"/>
    </row>
    <row r="892" ht="15.75" customHeight="1">
      <c r="A892" s="87"/>
      <c r="B892" s="107">
        <v>92697.0</v>
      </c>
      <c r="C892" s="108" t="b">
        <v>0</v>
      </c>
      <c r="D892" s="111">
        <v>1.0</v>
      </c>
      <c r="E892" s="110">
        <v>1.0</v>
      </c>
      <c r="F892" s="108" t="b">
        <v>1</v>
      </c>
      <c r="G892" s="108" t="b">
        <v>1</v>
      </c>
      <c r="H892" s="108" t="b">
        <v>1</v>
      </c>
      <c r="I892" s="108" t="b">
        <v>0</v>
      </c>
      <c r="J892" s="108" t="b">
        <v>0</v>
      </c>
      <c r="K892" s="108" t="b">
        <v>0</v>
      </c>
      <c r="L892" s="90"/>
    </row>
    <row r="893" ht="15.75" customHeight="1">
      <c r="A893" s="87"/>
      <c r="B893" s="107">
        <v>92698.0</v>
      </c>
      <c r="C893" s="112" t="b">
        <v>0</v>
      </c>
      <c r="D893" s="109">
        <v>1.0</v>
      </c>
      <c r="E893" s="110">
        <v>0.0</v>
      </c>
      <c r="F893" s="108" t="b">
        <v>0</v>
      </c>
      <c r="G893" s="108" t="b">
        <v>1</v>
      </c>
      <c r="H893" s="108" t="b">
        <v>0</v>
      </c>
      <c r="I893" s="108" t="b">
        <v>0</v>
      </c>
      <c r="J893" s="108" t="b">
        <v>0</v>
      </c>
      <c r="K893" s="108" t="b">
        <v>0</v>
      </c>
      <c r="L893" s="90"/>
    </row>
    <row r="894" ht="15.75" customHeight="1">
      <c r="A894" s="87"/>
      <c r="B894" s="107">
        <v>92701.0</v>
      </c>
      <c r="C894" s="108" t="b">
        <v>1</v>
      </c>
      <c r="D894" s="111">
        <v>1.0</v>
      </c>
      <c r="E894" s="110">
        <v>4.0</v>
      </c>
      <c r="F894" s="108" t="b">
        <v>1</v>
      </c>
      <c r="G894" s="108" t="b">
        <v>1</v>
      </c>
      <c r="H894" s="108" t="b">
        <v>1</v>
      </c>
      <c r="I894" s="108" t="b">
        <v>0</v>
      </c>
      <c r="J894" s="108" t="b">
        <v>0</v>
      </c>
      <c r="K894" s="108" t="b">
        <v>0</v>
      </c>
      <c r="L894" s="90"/>
    </row>
    <row r="895" ht="15.75" customHeight="1">
      <c r="A895" s="87"/>
      <c r="B895" s="107">
        <v>92702.0</v>
      </c>
      <c r="C895" s="108" t="b">
        <v>1</v>
      </c>
      <c r="D895" s="109">
        <v>1.0</v>
      </c>
      <c r="E895" s="110">
        <v>1.0</v>
      </c>
      <c r="F895" s="108" t="b">
        <v>1</v>
      </c>
      <c r="G895" s="108" t="b">
        <v>1</v>
      </c>
      <c r="H895" s="108" t="b">
        <v>1</v>
      </c>
      <c r="I895" s="108" t="b">
        <v>0</v>
      </c>
      <c r="J895" s="108" t="b">
        <v>0</v>
      </c>
      <c r="K895" s="108" t="b">
        <v>0</v>
      </c>
      <c r="L895" s="90"/>
    </row>
    <row r="896" ht="15.75" customHeight="1">
      <c r="A896" s="87"/>
      <c r="B896" s="107">
        <v>92703.0</v>
      </c>
      <c r="C896" s="108" t="b">
        <v>1</v>
      </c>
      <c r="D896" s="111">
        <v>1.0</v>
      </c>
      <c r="E896" s="110">
        <v>2.0</v>
      </c>
      <c r="F896" s="108" t="b">
        <v>1</v>
      </c>
      <c r="G896" s="108" t="b">
        <v>1</v>
      </c>
      <c r="H896" s="108" t="b">
        <v>1</v>
      </c>
      <c r="I896" s="108" t="b">
        <v>0</v>
      </c>
      <c r="J896" s="108" t="b">
        <v>0</v>
      </c>
      <c r="K896" s="108" t="b">
        <v>0</v>
      </c>
      <c r="L896" s="90"/>
    </row>
    <row r="897" ht="15.75" customHeight="1">
      <c r="A897" s="87"/>
      <c r="B897" s="107">
        <v>92704.0</v>
      </c>
      <c r="C897" s="108" t="b">
        <v>1</v>
      </c>
      <c r="D897" s="111">
        <v>1.0</v>
      </c>
      <c r="E897" s="110">
        <v>0.0</v>
      </c>
      <c r="F897" s="108" t="b">
        <v>1</v>
      </c>
      <c r="G897" s="108" t="b">
        <v>1</v>
      </c>
      <c r="H897" s="108" t="b">
        <v>1</v>
      </c>
      <c r="I897" s="108" t="b">
        <v>0</v>
      </c>
      <c r="J897" s="108" t="b">
        <v>0</v>
      </c>
      <c r="K897" s="108" t="b">
        <v>0</v>
      </c>
      <c r="L897" s="90"/>
    </row>
    <row r="898" ht="15.75" customHeight="1">
      <c r="A898" s="87"/>
      <c r="B898" s="107">
        <v>92705.0</v>
      </c>
      <c r="C898" s="108" t="b">
        <v>1</v>
      </c>
      <c r="D898" s="111">
        <v>1.0</v>
      </c>
      <c r="E898" s="110">
        <v>1.0</v>
      </c>
      <c r="F898" s="108" t="b">
        <v>1</v>
      </c>
      <c r="G898" s="108" t="b">
        <v>1</v>
      </c>
      <c r="H898" s="108" t="b">
        <v>1</v>
      </c>
      <c r="I898" s="108" t="b">
        <v>0</v>
      </c>
      <c r="J898" s="108" t="b">
        <v>0</v>
      </c>
      <c r="K898" s="108" t="b">
        <v>0</v>
      </c>
      <c r="L898" s="90"/>
    </row>
    <row r="899" ht="15.75" customHeight="1">
      <c r="A899" s="87"/>
      <c r="B899" s="107">
        <v>92706.0</v>
      </c>
      <c r="C899" s="108" t="b">
        <v>1</v>
      </c>
      <c r="D899" s="109">
        <v>1.0</v>
      </c>
      <c r="E899" s="110">
        <v>2.0</v>
      </c>
      <c r="F899" s="108" t="b">
        <v>1</v>
      </c>
      <c r="G899" s="108" t="b">
        <v>1</v>
      </c>
      <c r="H899" s="108" t="b">
        <v>1</v>
      </c>
      <c r="I899" s="108" t="b">
        <v>0</v>
      </c>
      <c r="J899" s="108" t="b">
        <v>0</v>
      </c>
      <c r="K899" s="108" t="b">
        <v>0</v>
      </c>
      <c r="L899" s="90"/>
    </row>
    <row r="900" ht="15.75" customHeight="1">
      <c r="A900" s="87"/>
      <c r="B900" s="107">
        <v>92707.0</v>
      </c>
      <c r="C900" s="108" t="b">
        <v>1</v>
      </c>
      <c r="D900" s="109">
        <v>1.0</v>
      </c>
      <c r="E900" s="110">
        <v>1.0</v>
      </c>
      <c r="F900" s="108" t="b">
        <v>1</v>
      </c>
      <c r="G900" s="108" t="b">
        <v>1</v>
      </c>
      <c r="H900" s="108" t="b">
        <v>1</v>
      </c>
      <c r="I900" s="108" t="b">
        <v>0</v>
      </c>
      <c r="J900" s="108" t="b">
        <v>0</v>
      </c>
      <c r="K900" s="108" t="b">
        <v>0</v>
      </c>
      <c r="L900" s="90"/>
    </row>
    <row r="901" ht="15.75" customHeight="1">
      <c r="A901" s="87"/>
      <c r="B901" s="107">
        <v>92708.0</v>
      </c>
      <c r="C901" s="112" t="b">
        <v>0</v>
      </c>
      <c r="D901" s="109">
        <v>1.0</v>
      </c>
      <c r="E901" s="110">
        <v>0.0</v>
      </c>
      <c r="F901" s="108" t="b">
        <v>0</v>
      </c>
      <c r="G901" s="108" t="b">
        <v>1</v>
      </c>
      <c r="H901" s="108" t="b">
        <v>1</v>
      </c>
      <c r="I901" s="108" t="b">
        <v>0</v>
      </c>
      <c r="J901" s="108" t="b">
        <v>0</v>
      </c>
      <c r="K901" s="108" t="b">
        <v>0</v>
      </c>
      <c r="L901" s="90"/>
    </row>
    <row r="902" ht="15.75" customHeight="1">
      <c r="A902" s="87"/>
      <c r="B902" s="107">
        <v>92709.0</v>
      </c>
      <c r="C902" s="112" t="b">
        <v>0</v>
      </c>
      <c r="D902" s="116"/>
      <c r="E902" s="110">
        <v>0.0</v>
      </c>
      <c r="F902" s="108" t="b">
        <v>0</v>
      </c>
      <c r="G902" s="108" t="b">
        <v>1</v>
      </c>
      <c r="H902" s="108" t="b">
        <v>0</v>
      </c>
      <c r="I902" s="108" t="b">
        <v>0</v>
      </c>
      <c r="J902" s="108" t="b">
        <v>0</v>
      </c>
      <c r="K902" s="108" t="b">
        <v>0</v>
      </c>
      <c r="L902" s="90"/>
    </row>
    <row r="903" ht="15.75" customHeight="1">
      <c r="A903" s="87"/>
      <c r="B903" s="107">
        <v>92710.0</v>
      </c>
      <c r="C903" s="108" t="b">
        <v>0</v>
      </c>
      <c r="D903" s="115"/>
      <c r="E903" s="110">
        <v>0.0</v>
      </c>
      <c r="F903" s="108" t="b">
        <v>0</v>
      </c>
      <c r="G903" s="108" t="b">
        <v>1</v>
      </c>
      <c r="H903" s="108" t="b">
        <v>0</v>
      </c>
      <c r="I903" s="108" t="b">
        <v>0</v>
      </c>
      <c r="J903" s="108" t="b">
        <v>0</v>
      </c>
      <c r="K903" s="108" t="b">
        <v>0</v>
      </c>
      <c r="L903" s="90"/>
    </row>
    <row r="904" ht="15.75" customHeight="1">
      <c r="A904" s="87"/>
      <c r="B904" s="107">
        <v>92711.0</v>
      </c>
      <c r="C904" s="108" t="b">
        <v>0</v>
      </c>
      <c r="D904" s="111">
        <v>1.0</v>
      </c>
      <c r="E904" s="110">
        <v>0.0</v>
      </c>
      <c r="F904" s="108" t="b">
        <v>0</v>
      </c>
      <c r="G904" s="108" t="b">
        <v>1</v>
      </c>
      <c r="H904" s="108" t="b">
        <v>1</v>
      </c>
      <c r="I904" s="108" t="b">
        <v>0</v>
      </c>
      <c r="J904" s="108" t="b">
        <v>0</v>
      </c>
      <c r="K904" s="108" t="b">
        <v>0</v>
      </c>
      <c r="L904" s="90"/>
    </row>
    <row r="905" ht="15.75" customHeight="1">
      <c r="A905" s="87"/>
      <c r="B905" s="107">
        <v>92712.0</v>
      </c>
      <c r="C905" s="112" t="b">
        <v>0</v>
      </c>
      <c r="D905" s="109">
        <v>1.0</v>
      </c>
      <c r="E905" s="110">
        <v>0.0</v>
      </c>
      <c r="F905" s="108" t="b">
        <v>0</v>
      </c>
      <c r="G905" s="108" t="b">
        <v>1</v>
      </c>
      <c r="H905" s="108" t="b">
        <v>0</v>
      </c>
      <c r="I905" s="108" t="b">
        <v>0</v>
      </c>
      <c r="J905" s="108" t="b">
        <v>0</v>
      </c>
      <c r="K905" s="108" t="b">
        <v>0</v>
      </c>
      <c r="L905" s="90"/>
    </row>
    <row r="906" ht="15.75" customHeight="1">
      <c r="A906" s="87"/>
      <c r="B906" s="107">
        <v>92715.0</v>
      </c>
      <c r="C906" s="108" t="b">
        <v>0</v>
      </c>
      <c r="D906" s="115"/>
      <c r="E906" s="110">
        <v>0.0</v>
      </c>
      <c r="F906" s="108" t="b">
        <v>0</v>
      </c>
      <c r="G906" s="108" t="b">
        <v>1</v>
      </c>
      <c r="H906" s="108" t="b">
        <v>0</v>
      </c>
      <c r="I906" s="108" t="b">
        <v>0</v>
      </c>
      <c r="J906" s="108" t="b">
        <v>0</v>
      </c>
      <c r="K906" s="108" t="b">
        <v>0</v>
      </c>
      <c r="L906" s="90"/>
    </row>
    <row r="907" ht="15.75" customHeight="1">
      <c r="A907" s="87"/>
      <c r="B907" s="107">
        <v>92720.0</v>
      </c>
      <c r="C907" s="112" t="b">
        <v>0</v>
      </c>
      <c r="D907" s="116"/>
      <c r="E907" s="110">
        <v>0.0</v>
      </c>
      <c r="F907" s="108" t="b">
        <v>0</v>
      </c>
      <c r="G907" s="108" t="b">
        <v>1</v>
      </c>
      <c r="H907" s="108" t="b">
        <v>0</v>
      </c>
      <c r="I907" s="108" t="b">
        <v>0</v>
      </c>
      <c r="J907" s="108" t="b">
        <v>0</v>
      </c>
      <c r="K907" s="108" t="b">
        <v>0</v>
      </c>
      <c r="L907" s="90"/>
    </row>
    <row r="908" ht="15.75" customHeight="1">
      <c r="A908" s="87"/>
      <c r="B908" s="107">
        <v>92725.0</v>
      </c>
      <c r="C908" s="112" t="b">
        <v>0</v>
      </c>
      <c r="D908" s="116"/>
      <c r="E908" s="110">
        <v>0.0</v>
      </c>
      <c r="F908" s="108" t="b">
        <v>0</v>
      </c>
      <c r="G908" s="108" t="b">
        <v>0</v>
      </c>
      <c r="H908" s="108" t="b">
        <v>0</v>
      </c>
      <c r="I908" s="108" t="b">
        <v>0</v>
      </c>
      <c r="J908" s="108" t="b">
        <v>0</v>
      </c>
      <c r="K908" s="108" t="b">
        <v>0</v>
      </c>
      <c r="L908" s="90"/>
    </row>
    <row r="909" ht="15.75" customHeight="1">
      <c r="A909" s="87"/>
      <c r="B909" s="107">
        <v>92728.0</v>
      </c>
      <c r="C909" s="108" t="b">
        <v>0</v>
      </c>
      <c r="D909" s="111">
        <v>1.0</v>
      </c>
      <c r="E909" s="110">
        <v>0.0</v>
      </c>
      <c r="F909" s="108" t="b">
        <v>0</v>
      </c>
      <c r="G909" s="108" t="b">
        <v>1</v>
      </c>
      <c r="H909" s="108" t="b">
        <v>1</v>
      </c>
      <c r="I909" s="108" t="b">
        <v>0</v>
      </c>
      <c r="J909" s="108" t="b">
        <v>0</v>
      </c>
      <c r="K909" s="108" t="b">
        <v>0</v>
      </c>
      <c r="L909" s="90"/>
    </row>
    <row r="910" ht="15.75" customHeight="1">
      <c r="A910" s="87"/>
      <c r="B910" s="107">
        <v>92735.0</v>
      </c>
      <c r="C910" s="108" t="b">
        <v>1</v>
      </c>
      <c r="D910" s="111">
        <v>1.0</v>
      </c>
      <c r="E910" s="110">
        <v>1.0</v>
      </c>
      <c r="F910" s="108" t="b">
        <v>1</v>
      </c>
      <c r="G910" s="108" t="b">
        <v>1</v>
      </c>
      <c r="H910" s="108" t="b">
        <v>0</v>
      </c>
      <c r="I910" s="108" t="b">
        <v>0</v>
      </c>
      <c r="J910" s="108" t="b">
        <v>0</v>
      </c>
      <c r="K910" s="108" t="b">
        <v>0</v>
      </c>
      <c r="L910" s="90"/>
    </row>
    <row r="911" ht="15.75" customHeight="1">
      <c r="A911" s="87"/>
      <c r="B911" s="107">
        <v>92780.0</v>
      </c>
      <c r="C911" s="108" t="b">
        <v>1</v>
      </c>
      <c r="D911" s="111">
        <v>1.0</v>
      </c>
      <c r="E911" s="110">
        <v>0.0</v>
      </c>
      <c r="F911" s="108" t="b">
        <v>1</v>
      </c>
      <c r="G911" s="108" t="b">
        <v>1</v>
      </c>
      <c r="H911" s="108" t="b">
        <v>1</v>
      </c>
      <c r="I911" s="108" t="b">
        <v>0</v>
      </c>
      <c r="J911" s="108" t="b">
        <v>0</v>
      </c>
      <c r="K911" s="108" t="b">
        <v>0</v>
      </c>
      <c r="L911" s="90"/>
    </row>
    <row r="912" ht="15.75" customHeight="1">
      <c r="A912" s="87"/>
      <c r="B912" s="107">
        <v>92781.0</v>
      </c>
      <c r="C912" s="108" t="b">
        <v>0</v>
      </c>
      <c r="D912" s="111">
        <v>1.0</v>
      </c>
      <c r="E912" s="110">
        <v>0.0</v>
      </c>
      <c r="F912" s="108" t="b">
        <v>0</v>
      </c>
      <c r="G912" s="108" t="b">
        <v>1</v>
      </c>
      <c r="H912" s="108" t="b">
        <v>1</v>
      </c>
      <c r="I912" s="108" t="b">
        <v>0</v>
      </c>
      <c r="J912" s="108" t="b">
        <v>0</v>
      </c>
      <c r="K912" s="108" t="b">
        <v>0</v>
      </c>
      <c r="L912" s="90"/>
    </row>
    <row r="913" ht="15.75" customHeight="1">
      <c r="A913" s="87"/>
      <c r="B913" s="107">
        <v>92782.0</v>
      </c>
      <c r="C913" s="108" t="b">
        <v>0</v>
      </c>
      <c r="D913" s="111">
        <v>1.0</v>
      </c>
      <c r="E913" s="110">
        <v>0.0</v>
      </c>
      <c r="F913" s="108" t="b">
        <v>0</v>
      </c>
      <c r="G913" s="108" t="b">
        <v>1</v>
      </c>
      <c r="H913" s="108" t="b">
        <v>1</v>
      </c>
      <c r="I913" s="108" t="b">
        <v>0</v>
      </c>
      <c r="J913" s="108" t="b">
        <v>0</v>
      </c>
      <c r="K913" s="108" t="b">
        <v>0</v>
      </c>
      <c r="L913" s="90"/>
    </row>
    <row r="914" ht="15.75" customHeight="1">
      <c r="A914" s="87"/>
      <c r="B914" s="107">
        <v>92799.0</v>
      </c>
      <c r="C914" s="112" t="b">
        <v>1</v>
      </c>
      <c r="D914" s="109">
        <v>1.0</v>
      </c>
      <c r="E914" s="110">
        <v>0.0</v>
      </c>
      <c r="F914" s="108" t="b">
        <v>1</v>
      </c>
      <c r="G914" s="108" t="b">
        <v>1</v>
      </c>
      <c r="H914" s="108" t="b">
        <v>1</v>
      </c>
      <c r="I914" s="108" t="b">
        <v>0</v>
      </c>
      <c r="J914" s="108" t="b">
        <v>0</v>
      </c>
      <c r="K914" s="108" t="b">
        <v>0</v>
      </c>
      <c r="L914" s="90"/>
    </row>
    <row r="915" ht="15.75" customHeight="1">
      <c r="A915" s="87"/>
      <c r="B915" s="107">
        <v>92800.0</v>
      </c>
      <c r="C915" s="112" t="b">
        <v>0</v>
      </c>
      <c r="D915" s="116"/>
      <c r="E915" s="110">
        <v>0.0</v>
      </c>
      <c r="F915" s="108" t="b">
        <v>0</v>
      </c>
      <c r="G915" s="108" t="b">
        <v>0</v>
      </c>
      <c r="H915" s="108" t="b">
        <v>0</v>
      </c>
      <c r="I915" s="108" t="b">
        <v>0</v>
      </c>
      <c r="J915" s="108" t="b">
        <v>0</v>
      </c>
      <c r="K915" s="108" t="b">
        <v>0</v>
      </c>
      <c r="L915" s="90"/>
    </row>
    <row r="916" ht="15.75" customHeight="1">
      <c r="A916" s="87"/>
      <c r="B916" s="107">
        <v>92801.0</v>
      </c>
      <c r="C916" s="108" t="b">
        <v>1</v>
      </c>
      <c r="D916" s="111">
        <v>1.0</v>
      </c>
      <c r="E916" s="110">
        <v>1.0</v>
      </c>
      <c r="F916" s="108" t="b">
        <v>1</v>
      </c>
      <c r="G916" s="108" t="b">
        <v>1</v>
      </c>
      <c r="H916" s="108" t="b">
        <v>1</v>
      </c>
      <c r="I916" s="108" t="b">
        <v>0</v>
      </c>
      <c r="J916" s="108" t="b">
        <v>0</v>
      </c>
      <c r="K916" s="108" t="b">
        <v>0</v>
      </c>
      <c r="L916" s="90"/>
    </row>
    <row r="917" ht="15.75" customHeight="1">
      <c r="A917" s="87"/>
      <c r="B917" s="107">
        <v>92802.0</v>
      </c>
      <c r="C917" s="108" t="b">
        <v>1</v>
      </c>
      <c r="D917" s="111">
        <v>1.0</v>
      </c>
      <c r="E917" s="110">
        <v>1.0</v>
      </c>
      <c r="F917" s="108" t="b">
        <v>1</v>
      </c>
      <c r="G917" s="108" t="b">
        <v>1</v>
      </c>
      <c r="H917" s="108" t="b">
        <v>1</v>
      </c>
      <c r="I917" s="108" t="b">
        <v>0</v>
      </c>
      <c r="J917" s="108" t="b">
        <v>0</v>
      </c>
      <c r="K917" s="108" t="b">
        <v>0</v>
      </c>
      <c r="L917" s="90"/>
    </row>
    <row r="918" ht="15.75" customHeight="1">
      <c r="A918" s="87"/>
      <c r="B918" s="107">
        <v>92803.0</v>
      </c>
      <c r="C918" s="112" t="b">
        <v>1</v>
      </c>
      <c r="D918" s="109">
        <v>1.0</v>
      </c>
      <c r="E918" s="110">
        <v>0.0</v>
      </c>
      <c r="F918" s="108" t="b">
        <v>1</v>
      </c>
      <c r="G918" s="108" t="b">
        <v>1</v>
      </c>
      <c r="H918" s="108" t="b">
        <v>1</v>
      </c>
      <c r="I918" s="108" t="b">
        <v>0</v>
      </c>
      <c r="J918" s="108" t="b">
        <v>0</v>
      </c>
      <c r="K918" s="108" t="b">
        <v>0</v>
      </c>
      <c r="L918" s="90"/>
    </row>
    <row r="919" ht="15.75" customHeight="1">
      <c r="A919" s="87"/>
      <c r="B919" s="107">
        <v>92804.0</v>
      </c>
      <c r="C919" s="112" t="b">
        <v>1</v>
      </c>
      <c r="D919" s="109">
        <v>1.0</v>
      </c>
      <c r="E919" s="110">
        <v>2.0</v>
      </c>
      <c r="F919" s="108" t="b">
        <v>1</v>
      </c>
      <c r="G919" s="108" t="b">
        <v>1</v>
      </c>
      <c r="H919" s="108" t="b">
        <v>1</v>
      </c>
      <c r="I919" s="108" t="b">
        <v>0</v>
      </c>
      <c r="J919" s="108" t="b">
        <v>0</v>
      </c>
      <c r="K919" s="108" t="b">
        <v>0</v>
      </c>
      <c r="L919" s="90"/>
    </row>
    <row r="920" ht="15.75" customHeight="1">
      <c r="A920" s="87"/>
      <c r="B920" s="107">
        <v>92805.0</v>
      </c>
      <c r="C920" s="108" t="b">
        <v>1</v>
      </c>
      <c r="D920" s="111">
        <v>1.0</v>
      </c>
      <c r="E920" s="110">
        <v>0.0</v>
      </c>
      <c r="F920" s="108" t="b">
        <v>1</v>
      </c>
      <c r="G920" s="108" t="b">
        <v>0</v>
      </c>
      <c r="H920" s="108" t="b">
        <v>1</v>
      </c>
      <c r="I920" s="108" t="b">
        <v>0</v>
      </c>
      <c r="J920" s="108" t="b">
        <v>0</v>
      </c>
      <c r="K920" s="108" t="b">
        <v>0</v>
      </c>
      <c r="L920" s="90"/>
    </row>
    <row r="921" ht="15.75" customHeight="1">
      <c r="A921" s="87"/>
      <c r="B921" s="107">
        <v>92806.0</v>
      </c>
      <c r="C921" s="112" t="b">
        <v>1</v>
      </c>
      <c r="D921" s="109">
        <v>1.0</v>
      </c>
      <c r="E921" s="110">
        <v>0.0</v>
      </c>
      <c r="F921" s="108" t="b">
        <v>1</v>
      </c>
      <c r="G921" s="108" t="b">
        <v>0</v>
      </c>
      <c r="H921" s="108" t="b">
        <v>1</v>
      </c>
      <c r="I921" s="108" t="b">
        <v>0</v>
      </c>
      <c r="J921" s="108" t="b">
        <v>0</v>
      </c>
      <c r="K921" s="108" t="b">
        <v>0</v>
      </c>
      <c r="L921" s="90"/>
    </row>
    <row r="922" ht="15.75" customHeight="1">
      <c r="A922" s="87"/>
      <c r="B922" s="107">
        <v>92807.0</v>
      </c>
      <c r="C922" s="112" t="b">
        <v>1</v>
      </c>
      <c r="D922" s="109">
        <v>1.0</v>
      </c>
      <c r="E922" s="110">
        <v>0.0</v>
      </c>
      <c r="F922" s="108" t="b">
        <v>1</v>
      </c>
      <c r="G922" s="108" t="b">
        <v>1</v>
      </c>
      <c r="H922" s="108" t="b">
        <v>1</v>
      </c>
      <c r="I922" s="108" t="b">
        <v>0</v>
      </c>
      <c r="J922" s="108" t="b">
        <v>0</v>
      </c>
      <c r="K922" s="108" t="b">
        <v>0</v>
      </c>
      <c r="L922" s="90"/>
    </row>
    <row r="923" ht="15.75" customHeight="1">
      <c r="A923" s="87"/>
      <c r="B923" s="107">
        <v>92808.0</v>
      </c>
      <c r="C923" s="108" t="b">
        <v>0</v>
      </c>
      <c r="D923" s="111">
        <v>1.0</v>
      </c>
      <c r="E923" s="110">
        <v>0.0</v>
      </c>
      <c r="F923" s="108" t="b">
        <v>0</v>
      </c>
      <c r="G923" s="108" t="b">
        <v>1</v>
      </c>
      <c r="H923" s="108" t="b">
        <v>1</v>
      </c>
      <c r="I923" s="108" t="b">
        <v>0</v>
      </c>
      <c r="J923" s="108" t="b">
        <v>0</v>
      </c>
      <c r="K923" s="108" t="b">
        <v>0</v>
      </c>
      <c r="L923" s="90"/>
    </row>
    <row r="924" ht="15.75" customHeight="1">
      <c r="A924" s="87"/>
      <c r="B924" s="107">
        <v>92809.0</v>
      </c>
      <c r="C924" s="108" t="b">
        <v>0</v>
      </c>
      <c r="D924" s="111">
        <v>1.0</v>
      </c>
      <c r="E924" s="110">
        <v>0.0</v>
      </c>
      <c r="F924" s="108" t="b">
        <v>0</v>
      </c>
      <c r="G924" s="108" t="b">
        <v>0</v>
      </c>
      <c r="H924" s="108" t="b">
        <v>1</v>
      </c>
      <c r="I924" s="108" t="b">
        <v>0</v>
      </c>
      <c r="J924" s="108" t="b">
        <v>0</v>
      </c>
      <c r="K924" s="108" t="b">
        <v>0</v>
      </c>
      <c r="L924" s="90"/>
    </row>
    <row r="925" ht="15.75" customHeight="1">
      <c r="A925" s="87"/>
      <c r="B925" s="107">
        <v>92810.0</v>
      </c>
      <c r="C925" s="112" t="b">
        <v>0</v>
      </c>
      <c r="D925" s="116"/>
      <c r="E925" s="110">
        <v>0.0</v>
      </c>
      <c r="F925" s="108" t="b">
        <v>0</v>
      </c>
      <c r="G925" s="108" t="b">
        <v>0</v>
      </c>
      <c r="H925" s="108" t="b">
        <v>0</v>
      </c>
      <c r="I925" s="108" t="b">
        <v>0</v>
      </c>
      <c r="J925" s="108" t="b">
        <v>0</v>
      </c>
      <c r="K925" s="108" t="b">
        <v>0</v>
      </c>
      <c r="L925" s="90"/>
    </row>
    <row r="926" ht="15.75" customHeight="1">
      <c r="A926" s="87"/>
      <c r="B926" s="107">
        <v>92811.0</v>
      </c>
      <c r="C926" s="112" t="b">
        <v>0</v>
      </c>
      <c r="D926" s="109">
        <v>1.0</v>
      </c>
      <c r="E926" s="110">
        <v>0.0</v>
      </c>
      <c r="F926" s="108" t="b">
        <v>0</v>
      </c>
      <c r="G926" s="108" t="b">
        <v>1</v>
      </c>
      <c r="H926" s="108" t="b">
        <v>0</v>
      </c>
      <c r="I926" s="108" t="b">
        <v>0</v>
      </c>
      <c r="J926" s="108" t="b">
        <v>0</v>
      </c>
      <c r="K926" s="108" t="b">
        <v>0</v>
      </c>
      <c r="L926" s="90"/>
    </row>
    <row r="927" ht="15.75" customHeight="1">
      <c r="A927" s="87"/>
      <c r="B927" s="107">
        <v>92812.0</v>
      </c>
      <c r="C927" s="108" t="b">
        <v>0</v>
      </c>
      <c r="D927" s="111">
        <v>1.0</v>
      </c>
      <c r="E927" s="110">
        <v>0.0</v>
      </c>
      <c r="F927" s="108" t="b">
        <v>0</v>
      </c>
      <c r="G927" s="108" t="b">
        <v>0</v>
      </c>
      <c r="H927" s="108" t="b">
        <v>1</v>
      </c>
      <c r="I927" s="108" t="b">
        <v>0</v>
      </c>
      <c r="J927" s="108" t="b">
        <v>0</v>
      </c>
      <c r="K927" s="108" t="b">
        <v>0</v>
      </c>
      <c r="L927" s="90"/>
    </row>
    <row r="928" ht="15.75" customHeight="1">
      <c r="A928" s="87"/>
      <c r="B928" s="107">
        <v>92813.0</v>
      </c>
      <c r="C928" s="112" t="b">
        <v>0</v>
      </c>
      <c r="D928" s="116"/>
      <c r="E928" s="110">
        <v>0.0</v>
      </c>
      <c r="F928" s="108" t="b">
        <v>0</v>
      </c>
      <c r="G928" s="108" t="b">
        <v>0</v>
      </c>
      <c r="H928" s="108" t="b">
        <v>0</v>
      </c>
      <c r="I928" s="108" t="b">
        <v>0</v>
      </c>
      <c r="J928" s="108" t="b">
        <v>0</v>
      </c>
      <c r="K928" s="108" t="b">
        <v>0</v>
      </c>
      <c r="L928" s="90"/>
    </row>
    <row r="929" ht="15.75" customHeight="1">
      <c r="A929" s="87"/>
      <c r="B929" s="107">
        <v>92814.0</v>
      </c>
      <c r="C929" s="108" t="b">
        <v>0</v>
      </c>
      <c r="D929" s="111">
        <v>1.0</v>
      </c>
      <c r="E929" s="110">
        <v>0.0</v>
      </c>
      <c r="F929" s="108" t="b">
        <v>0</v>
      </c>
      <c r="G929" s="108" t="b">
        <v>1</v>
      </c>
      <c r="H929" s="108" t="b">
        <v>1</v>
      </c>
      <c r="I929" s="108" t="b">
        <v>0</v>
      </c>
      <c r="J929" s="108" t="b">
        <v>0</v>
      </c>
      <c r="K929" s="108" t="b">
        <v>0</v>
      </c>
      <c r="L929" s="90"/>
    </row>
    <row r="930" ht="15.75" customHeight="1">
      <c r="A930" s="87"/>
      <c r="B930" s="107">
        <v>92815.0</v>
      </c>
      <c r="C930" s="108" t="b">
        <v>1</v>
      </c>
      <c r="D930" s="111">
        <v>1.0</v>
      </c>
      <c r="E930" s="110">
        <v>0.0</v>
      </c>
      <c r="F930" s="108" t="b">
        <v>1</v>
      </c>
      <c r="G930" s="108" t="b">
        <v>1</v>
      </c>
      <c r="H930" s="108" t="b">
        <v>1</v>
      </c>
      <c r="I930" s="108" t="b">
        <v>0</v>
      </c>
      <c r="J930" s="108" t="b">
        <v>0</v>
      </c>
      <c r="K930" s="108" t="b">
        <v>0</v>
      </c>
      <c r="L930" s="90"/>
    </row>
    <row r="931" ht="15.75" customHeight="1">
      <c r="A931" s="87"/>
      <c r="B931" s="107">
        <v>92816.0</v>
      </c>
      <c r="C931" s="108" t="b">
        <v>0</v>
      </c>
      <c r="D931" s="111">
        <v>1.0</v>
      </c>
      <c r="E931" s="110">
        <v>0.0</v>
      </c>
      <c r="F931" s="108" t="b">
        <v>0</v>
      </c>
      <c r="G931" s="108" t="b">
        <v>0</v>
      </c>
      <c r="H931" s="108" t="b">
        <v>1</v>
      </c>
      <c r="I931" s="108" t="b">
        <v>0</v>
      </c>
      <c r="J931" s="108" t="b">
        <v>0</v>
      </c>
      <c r="K931" s="108" t="b">
        <v>0</v>
      </c>
      <c r="L931" s="90"/>
    </row>
    <row r="932" ht="15.75" customHeight="1">
      <c r="A932" s="87"/>
      <c r="B932" s="107">
        <v>92817.0</v>
      </c>
      <c r="C932" s="112" t="b">
        <v>0</v>
      </c>
      <c r="D932" s="109">
        <v>1.0</v>
      </c>
      <c r="E932" s="110">
        <v>0.0</v>
      </c>
      <c r="F932" s="108" t="b">
        <v>0</v>
      </c>
      <c r="G932" s="108" t="b">
        <v>0</v>
      </c>
      <c r="H932" s="108" t="b">
        <v>1</v>
      </c>
      <c r="I932" s="108" t="b">
        <v>0</v>
      </c>
      <c r="J932" s="108" t="b">
        <v>0</v>
      </c>
      <c r="K932" s="108" t="b">
        <v>0</v>
      </c>
      <c r="L932" s="90"/>
    </row>
    <row r="933" ht="15.75" customHeight="1">
      <c r="A933" s="87"/>
      <c r="B933" s="107">
        <v>92821.0</v>
      </c>
      <c r="C933" s="112" t="b">
        <v>1</v>
      </c>
      <c r="D933" s="109">
        <v>1.0</v>
      </c>
      <c r="E933" s="110">
        <v>0.0</v>
      </c>
      <c r="F933" s="108" t="b">
        <v>1</v>
      </c>
      <c r="G933" s="108" t="b">
        <v>1</v>
      </c>
      <c r="H933" s="108" t="b">
        <v>1</v>
      </c>
      <c r="I933" s="108" t="b">
        <v>0</v>
      </c>
      <c r="J933" s="108" t="b">
        <v>0</v>
      </c>
      <c r="K933" s="108" t="b">
        <v>0</v>
      </c>
      <c r="L933" s="90"/>
    </row>
    <row r="934" ht="15.75" customHeight="1">
      <c r="A934" s="87"/>
      <c r="B934" s="107">
        <v>92822.0</v>
      </c>
      <c r="C934" s="112" t="b">
        <v>0</v>
      </c>
      <c r="D934" s="109">
        <v>1.0</v>
      </c>
      <c r="E934" s="110">
        <v>0.0</v>
      </c>
      <c r="F934" s="108" t="b">
        <v>0</v>
      </c>
      <c r="G934" s="108" t="b">
        <v>1</v>
      </c>
      <c r="H934" s="108" t="b">
        <v>1</v>
      </c>
      <c r="I934" s="108" t="b">
        <v>0</v>
      </c>
      <c r="J934" s="108" t="b">
        <v>0</v>
      </c>
      <c r="K934" s="108" t="b">
        <v>0</v>
      </c>
      <c r="L934" s="90"/>
    </row>
    <row r="935" ht="15.75" customHeight="1">
      <c r="A935" s="87"/>
      <c r="B935" s="107">
        <v>92823.0</v>
      </c>
      <c r="C935" s="112" t="b">
        <v>0</v>
      </c>
      <c r="D935" s="109">
        <v>1.0</v>
      </c>
      <c r="E935" s="110">
        <v>0.0</v>
      </c>
      <c r="F935" s="108" t="b">
        <v>0</v>
      </c>
      <c r="G935" s="108" t="b">
        <v>1</v>
      </c>
      <c r="H935" s="108" t="b">
        <v>1</v>
      </c>
      <c r="I935" s="108" t="b">
        <v>0</v>
      </c>
      <c r="J935" s="108" t="b">
        <v>0</v>
      </c>
      <c r="K935" s="108" t="b">
        <v>0</v>
      </c>
      <c r="L935" s="90"/>
    </row>
    <row r="936" ht="15.75" customHeight="1">
      <c r="A936" s="87"/>
      <c r="B936" s="107">
        <v>92824.0</v>
      </c>
      <c r="C936" s="108" t="b">
        <v>0</v>
      </c>
      <c r="D936" s="115"/>
      <c r="E936" s="110">
        <v>0.0</v>
      </c>
      <c r="F936" s="108" t="b">
        <v>0</v>
      </c>
      <c r="G936" s="108" t="b">
        <v>0</v>
      </c>
      <c r="H936" s="108" t="b">
        <v>0</v>
      </c>
      <c r="I936" s="108" t="b">
        <v>0</v>
      </c>
      <c r="J936" s="108" t="b">
        <v>0</v>
      </c>
      <c r="K936" s="108" t="b">
        <v>0</v>
      </c>
      <c r="L936" s="90"/>
    </row>
    <row r="937" ht="15.75" customHeight="1">
      <c r="A937" s="87"/>
      <c r="B937" s="107">
        <v>92825.0</v>
      </c>
      <c r="C937" s="108" t="b">
        <v>1</v>
      </c>
      <c r="D937" s="111">
        <v>1.0</v>
      </c>
      <c r="E937" s="110">
        <v>0.0</v>
      </c>
      <c r="F937" s="108" t="b">
        <v>1</v>
      </c>
      <c r="G937" s="108" t="b">
        <v>0</v>
      </c>
      <c r="H937" s="108" t="b">
        <v>0</v>
      </c>
      <c r="I937" s="108" t="b">
        <v>0</v>
      </c>
      <c r="J937" s="108" t="b">
        <v>0</v>
      </c>
      <c r="K937" s="108" t="b">
        <v>0</v>
      </c>
      <c r="L937" s="90"/>
    </row>
    <row r="938" ht="15.75" customHeight="1">
      <c r="A938" s="87"/>
      <c r="B938" s="107">
        <v>92831.0</v>
      </c>
      <c r="C938" s="108" t="b">
        <v>1</v>
      </c>
      <c r="D938" s="111">
        <v>1.0</v>
      </c>
      <c r="E938" s="110">
        <v>1.0</v>
      </c>
      <c r="F938" s="108" t="b">
        <v>1</v>
      </c>
      <c r="G938" s="108" t="b">
        <v>1</v>
      </c>
      <c r="H938" s="108" t="b">
        <v>1</v>
      </c>
      <c r="I938" s="108" t="b">
        <v>0</v>
      </c>
      <c r="J938" s="108" t="b">
        <v>0</v>
      </c>
      <c r="K938" s="108" t="b">
        <v>0</v>
      </c>
      <c r="L938" s="90"/>
    </row>
    <row r="939" ht="15.75" customHeight="1">
      <c r="A939" s="87"/>
      <c r="B939" s="107">
        <v>92832.0</v>
      </c>
      <c r="C939" s="112" t="b">
        <v>1</v>
      </c>
      <c r="D939" s="109">
        <v>1.0</v>
      </c>
      <c r="E939" s="110">
        <v>0.0</v>
      </c>
      <c r="F939" s="108" t="b">
        <v>1</v>
      </c>
      <c r="G939" s="108" t="b">
        <v>1</v>
      </c>
      <c r="H939" s="108" t="b">
        <v>1</v>
      </c>
      <c r="I939" s="108" t="b">
        <v>0</v>
      </c>
      <c r="J939" s="108" t="b">
        <v>0</v>
      </c>
      <c r="K939" s="108" t="b">
        <v>0</v>
      </c>
      <c r="L939" s="90"/>
    </row>
    <row r="940" ht="15.75" customHeight="1">
      <c r="A940" s="87"/>
      <c r="B940" s="107">
        <v>92833.0</v>
      </c>
      <c r="C940" s="108" t="b">
        <v>1</v>
      </c>
      <c r="D940" s="109">
        <v>1.0</v>
      </c>
      <c r="E940" s="110">
        <v>0.0</v>
      </c>
      <c r="F940" s="108" t="b">
        <v>1</v>
      </c>
      <c r="G940" s="108" t="b">
        <v>1</v>
      </c>
      <c r="H940" s="108" t="b">
        <v>1</v>
      </c>
      <c r="I940" s="108" t="b">
        <v>0</v>
      </c>
      <c r="J940" s="108" t="b">
        <v>0</v>
      </c>
      <c r="K940" s="108" t="b">
        <v>0</v>
      </c>
      <c r="L940" s="90"/>
    </row>
    <row r="941" ht="15.75" customHeight="1">
      <c r="A941" s="87"/>
      <c r="B941" s="107">
        <v>92834.0</v>
      </c>
      <c r="C941" s="108" t="b">
        <v>1</v>
      </c>
      <c r="D941" s="111">
        <v>1.0</v>
      </c>
      <c r="E941" s="110">
        <v>1.0</v>
      </c>
      <c r="F941" s="108" t="b">
        <v>1</v>
      </c>
      <c r="G941" s="108" t="b">
        <v>1</v>
      </c>
      <c r="H941" s="108" t="b">
        <v>1</v>
      </c>
      <c r="I941" s="108" t="b">
        <v>0</v>
      </c>
      <c r="J941" s="108" t="b">
        <v>0</v>
      </c>
      <c r="K941" s="108" t="b">
        <v>0</v>
      </c>
      <c r="L941" s="90"/>
    </row>
    <row r="942" ht="15.75" customHeight="1">
      <c r="A942" s="87"/>
      <c r="B942" s="107">
        <v>92835.0</v>
      </c>
      <c r="C942" s="112" t="b">
        <v>1</v>
      </c>
      <c r="D942" s="109">
        <v>1.0</v>
      </c>
      <c r="E942" s="110">
        <v>0.0</v>
      </c>
      <c r="F942" s="108" t="b">
        <v>1</v>
      </c>
      <c r="G942" s="108" t="b">
        <v>1</v>
      </c>
      <c r="H942" s="108" t="b">
        <v>1</v>
      </c>
      <c r="I942" s="108" t="b">
        <v>0</v>
      </c>
      <c r="J942" s="108" t="b">
        <v>0</v>
      </c>
      <c r="K942" s="108" t="b">
        <v>0</v>
      </c>
      <c r="L942" s="90"/>
    </row>
    <row r="943" ht="15.75" customHeight="1">
      <c r="A943" s="87"/>
      <c r="B943" s="107">
        <v>92836.0</v>
      </c>
      <c r="C943" s="112" t="b">
        <v>0</v>
      </c>
      <c r="D943" s="109">
        <v>1.0</v>
      </c>
      <c r="E943" s="110">
        <v>0.0</v>
      </c>
      <c r="F943" s="108" t="b">
        <v>0</v>
      </c>
      <c r="G943" s="108" t="b">
        <v>1</v>
      </c>
      <c r="H943" s="108" t="b">
        <v>1</v>
      </c>
      <c r="I943" s="108" t="b">
        <v>0</v>
      </c>
      <c r="J943" s="108" t="b">
        <v>0</v>
      </c>
      <c r="K943" s="108" t="b">
        <v>0</v>
      </c>
      <c r="L943" s="90"/>
    </row>
    <row r="944" ht="15.75" customHeight="1">
      <c r="A944" s="87"/>
      <c r="B944" s="107">
        <v>92837.0</v>
      </c>
      <c r="C944" s="112" t="b">
        <v>0</v>
      </c>
      <c r="D944" s="109">
        <v>1.0</v>
      </c>
      <c r="E944" s="110">
        <v>0.0</v>
      </c>
      <c r="F944" s="108" t="b">
        <v>0</v>
      </c>
      <c r="G944" s="108" t="b">
        <v>1</v>
      </c>
      <c r="H944" s="108" t="b">
        <v>1</v>
      </c>
      <c r="I944" s="108" t="b">
        <v>0</v>
      </c>
      <c r="J944" s="108" t="b">
        <v>0</v>
      </c>
      <c r="K944" s="108" t="b">
        <v>0</v>
      </c>
      <c r="L944" s="90"/>
    </row>
    <row r="945" ht="15.75" customHeight="1">
      <c r="A945" s="87"/>
      <c r="B945" s="107">
        <v>92838.0</v>
      </c>
      <c r="C945" s="108" t="b">
        <v>0</v>
      </c>
      <c r="D945" s="109">
        <v>1.0</v>
      </c>
      <c r="E945" s="110">
        <v>0.0</v>
      </c>
      <c r="F945" s="108" t="b">
        <v>0</v>
      </c>
      <c r="G945" s="108" t="b">
        <v>1</v>
      </c>
      <c r="H945" s="108" t="b">
        <v>1</v>
      </c>
      <c r="I945" s="108" t="b">
        <v>0</v>
      </c>
      <c r="J945" s="108" t="b">
        <v>0</v>
      </c>
      <c r="K945" s="108" t="b">
        <v>0</v>
      </c>
      <c r="L945" s="90"/>
    </row>
    <row r="946" ht="15.75" customHeight="1">
      <c r="A946" s="87"/>
      <c r="B946" s="107">
        <v>92839.0</v>
      </c>
      <c r="C946" s="108" t="b">
        <v>0</v>
      </c>
      <c r="D946" s="115"/>
      <c r="E946" s="110">
        <v>0.0</v>
      </c>
      <c r="F946" s="108" t="b">
        <v>0</v>
      </c>
      <c r="G946" s="108" t="b">
        <v>0</v>
      </c>
      <c r="H946" s="108" t="b">
        <v>0</v>
      </c>
      <c r="I946" s="108" t="b">
        <v>0</v>
      </c>
      <c r="J946" s="108" t="b">
        <v>0</v>
      </c>
      <c r="K946" s="108" t="b">
        <v>0</v>
      </c>
      <c r="L946" s="90"/>
    </row>
    <row r="947" ht="15.75" customHeight="1">
      <c r="A947" s="87"/>
      <c r="B947" s="107">
        <v>92840.0</v>
      </c>
      <c r="C947" s="108" t="b">
        <v>1</v>
      </c>
      <c r="D947" s="111">
        <v>1.0</v>
      </c>
      <c r="E947" s="110">
        <v>0.0</v>
      </c>
      <c r="F947" s="108" t="b">
        <v>1</v>
      </c>
      <c r="G947" s="108" t="b">
        <v>1</v>
      </c>
      <c r="H947" s="108" t="b">
        <v>1</v>
      </c>
      <c r="I947" s="108" t="b">
        <v>0</v>
      </c>
      <c r="J947" s="108" t="b">
        <v>0</v>
      </c>
      <c r="K947" s="108" t="b">
        <v>0</v>
      </c>
      <c r="L947" s="90"/>
    </row>
    <row r="948" ht="15.75" customHeight="1">
      <c r="A948" s="87"/>
      <c r="B948" s="107">
        <v>92841.0</v>
      </c>
      <c r="C948" s="108" t="b">
        <v>1</v>
      </c>
      <c r="D948" s="111">
        <v>1.0</v>
      </c>
      <c r="E948" s="110">
        <v>0.0</v>
      </c>
      <c r="F948" s="108" t="b">
        <v>1</v>
      </c>
      <c r="G948" s="108" t="b">
        <v>1</v>
      </c>
      <c r="H948" s="108" t="b">
        <v>1</v>
      </c>
      <c r="I948" s="108" t="b">
        <v>0</v>
      </c>
      <c r="J948" s="108" t="b">
        <v>0</v>
      </c>
      <c r="K948" s="108" t="b">
        <v>0</v>
      </c>
      <c r="L948" s="90"/>
    </row>
    <row r="949" ht="15.75" customHeight="1">
      <c r="A949" s="87"/>
      <c r="B949" s="107">
        <v>92842.0</v>
      </c>
      <c r="C949" s="108" t="b">
        <v>0</v>
      </c>
      <c r="D949" s="111">
        <v>1.0</v>
      </c>
      <c r="E949" s="110">
        <v>0.0</v>
      </c>
      <c r="F949" s="108" t="b">
        <v>0</v>
      </c>
      <c r="G949" s="108" t="b">
        <v>1</v>
      </c>
      <c r="H949" s="108" t="b">
        <v>1</v>
      </c>
      <c r="I949" s="108" t="b">
        <v>0</v>
      </c>
      <c r="J949" s="108" t="b">
        <v>0</v>
      </c>
      <c r="K949" s="108" t="b">
        <v>0</v>
      </c>
      <c r="L949" s="90"/>
    </row>
    <row r="950" ht="15.75" customHeight="1">
      <c r="A950" s="87"/>
      <c r="B950" s="107">
        <v>92843.0</v>
      </c>
      <c r="C950" s="108" t="b">
        <v>1</v>
      </c>
      <c r="D950" s="111">
        <v>1.0</v>
      </c>
      <c r="E950" s="110">
        <v>0.0</v>
      </c>
      <c r="F950" s="108" t="b">
        <v>1</v>
      </c>
      <c r="G950" s="108" t="b">
        <v>1</v>
      </c>
      <c r="H950" s="108" t="b">
        <v>1</v>
      </c>
      <c r="I950" s="108" t="b">
        <v>0</v>
      </c>
      <c r="J950" s="108" t="b">
        <v>0</v>
      </c>
      <c r="K950" s="108" t="b">
        <v>0</v>
      </c>
      <c r="L950" s="90"/>
    </row>
    <row r="951" ht="15.75" customHeight="1">
      <c r="A951" s="87"/>
      <c r="B951" s="107">
        <v>92844.0</v>
      </c>
      <c r="C951" s="112" t="b">
        <v>1</v>
      </c>
      <c r="D951" s="109">
        <v>1.0</v>
      </c>
      <c r="E951" s="110">
        <v>0.0</v>
      </c>
      <c r="F951" s="108" t="b">
        <v>1</v>
      </c>
      <c r="G951" s="108" t="b">
        <v>1</v>
      </c>
      <c r="H951" s="108" t="b">
        <v>1</v>
      </c>
      <c r="I951" s="108" t="b">
        <v>0</v>
      </c>
      <c r="J951" s="108" t="b">
        <v>0</v>
      </c>
      <c r="K951" s="108" t="b">
        <v>0</v>
      </c>
      <c r="L951" s="90"/>
    </row>
    <row r="952" ht="15.75" customHeight="1">
      <c r="A952" s="87"/>
      <c r="B952" s="107">
        <v>92845.0</v>
      </c>
      <c r="C952" s="108" t="b">
        <v>0</v>
      </c>
      <c r="D952" s="111">
        <v>1.0</v>
      </c>
      <c r="E952" s="110">
        <v>0.0</v>
      </c>
      <c r="F952" s="108" t="b">
        <v>0</v>
      </c>
      <c r="G952" s="108" t="b">
        <v>1</v>
      </c>
      <c r="H952" s="108" t="b">
        <v>1</v>
      </c>
      <c r="I952" s="108" t="b">
        <v>0</v>
      </c>
      <c r="J952" s="108" t="b">
        <v>0</v>
      </c>
      <c r="K952" s="108" t="b">
        <v>0</v>
      </c>
      <c r="L952" s="90"/>
    </row>
    <row r="953" ht="15.75" customHeight="1">
      <c r="A953" s="87"/>
      <c r="B953" s="107">
        <v>92846.0</v>
      </c>
      <c r="C953" s="112" t="b">
        <v>0</v>
      </c>
      <c r="D953" s="109">
        <v>1.0</v>
      </c>
      <c r="E953" s="110">
        <v>0.0</v>
      </c>
      <c r="F953" s="108" t="b">
        <v>0</v>
      </c>
      <c r="G953" s="108" t="b">
        <v>1</v>
      </c>
      <c r="H953" s="108" t="b">
        <v>0</v>
      </c>
      <c r="I953" s="108" t="b">
        <v>0</v>
      </c>
      <c r="J953" s="108" t="b">
        <v>0</v>
      </c>
      <c r="K953" s="108" t="b">
        <v>0</v>
      </c>
      <c r="L953" s="90"/>
    </row>
    <row r="954" ht="15.75" customHeight="1">
      <c r="A954" s="87"/>
      <c r="B954" s="107">
        <v>92850.0</v>
      </c>
      <c r="C954" s="108" t="b">
        <v>0</v>
      </c>
      <c r="D954" s="111">
        <v>1.0</v>
      </c>
      <c r="E954" s="110">
        <v>0.0</v>
      </c>
      <c r="F954" s="108" t="b">
        <v>0</v>
      </c>
      <c r="G954" s="108" t="b">
        <v>0</v>
      </c>
      <c r="H954" s="108" t="b">
        <v>0</v>
      </c>
      <c r="I954" s="108" t="b">
        <v>0</v>
      </c>
      <c r="J954" s="108" t="b">
        <v>0</v>
      </c>
      <c r="K954" s="108" t="b">
        <v>0</v>
      </c>
      <c r="L954" s="90"/>
    </row>
    <row r="955" ht="15.75" customHeight="1">
      <c r="A955" s="87"/>
      <c r="B955" s="107">
        <v>92856.0</v>
      </c>
      <c r="C955" s="108" t="b">
        <v>0</v>
      </c>
      <c r="D955" s="111">
        <v>1.0</v>
      </c>
      <c r="E955" s="110">
        <v>0.0</v>
      </c>
      <c r="F955" s="108" t="b">
        <v>0</v>
      </c>
      <c r="G955" s="108" t="b">
        <v>1</v>
      </c>
      <c r="H955" s="108" t="b">
        <v>1</v>
      </c>
      <c r="I955" s="108" t="b">
        <v>0</v>
      </c>
      <c r="J955" s="108" t="b">
        <v>0</v>
      </c>
      <c r="K955" s="108" t="b">
        <v>0</v>
      </c>
      <c r="L955" s="90"/>
    </row>
    <row r="956" ht="15.75" customHeight="1">
      <c r="A956" s="87"/>
      <c r="B956" s="107">
        <v>92857.0</v>
      </c>
      <c r="C956" s="108" t="b">
        <v>0</v>
      </c>
      <c r="D956" s="111">
        <v>1.0</v>
      </c>
      <c r="E956" s="110">
        <v>0.0</v>
      </c>
      <c r="F956" s="108" t="b">
        <v>0</v>
      </c>
      <c r="G956" s="108" t="b">
        <v>1</v>
      </c>
      <c r="H956" s="108" t="b">
        <v>1</v>
      </c>
      <c r="I956" s="108" t="b">
        <v>0</v>
      </c>
      <c r="J956" s="108" t="b">
        <v>0</v>
      </c>
      <c r="K956" s="108" t="b">
        <v>0</v>
      </c>
      <c r="L956" s="90"/>
    </row>
    <row r="957" ht="15.75" customHeight="1">
      <c r="A957" s="87"/>
      <c r="B957" s="107">
        <v>92858.0</v>
      </c>
      <c r="C957" s="112" t="b">
        <v>0</v>
      </c>
      <c r="D957" s="116"/>
      <c r="E957" s="110">
        <v>0.0</v>
      </c>
      <c r="F957" s="108" t="b">
        <v>0</v>
      </c>
      <c r="G957" s="108" t="b">
        <v>0</v>
      </c>
      <c r="H957" s="108" t="b">
        <v>0</v>
      </c>
      <c r="I957" s="108" t="b">
        <v>0</v>
      </c>
      <c r="J957" s="108" t="b">
        <v>0</v>
      </c>
      <c r="K957" s="108" t="b">
        <v>0</v>
      </c>
      <c r="L957" s="90"/>
    </row>
    <row r="958" ht="15.75" customHeight="1">
      <c r="A958" s="87"/>
      <c r="B958" s="107">
        <v>92859.0</v>
      </c>
      <c r="C958" s="108" t="b">
        <v>0</v>
      </c>
      <c r="D958" s="111">
        <v>1.0</v>
      </c>
      <c r="E958" s="110">
        <v>0.0</v>
      </c>
      <c r="F958" s="108" t="b">
        <v>0</v>
      </c>
      <c r="G958" s="108" t="b">
        <v>1</v>
      </c>
      <c r="H958" s="108" t="b">
        <v>0</v>
      </c>
      <c r="I958" s="108" t="b">
        <v>0</v>
      </c>
      <c r="J958" s="108" t="b">
        <v>0</v>
      </c>
      <c r="K958" s="108" t="b">
        <v>0</v>
      </c>
      <c r="L958" s="90"/>
    </row>
    <row r="959" ht="15.75" customHeight="1">
      <c r="A959" s="87"/>
      <c r="B959" s="107">
        <v>92860.0</v>
      </c>
      <c r="C959" s="112" t="b">
        <v>1</v>
      </c>
      <c r="D959" s="109">
        <v>1.0</v>
      </c>
      <c r="E959" s="110">
        <v>0.0</v>
      </c>
      <c r="F959" s="108" t="b">
        <v>1</v>
      </c>
      <c r="G959" s="108" t="b">
        <v>1</v>
      </c>
      <c r="H959" s="108" t="b">
        <v>1</v>
      </c>
      <c r="I959" s="108" t="b">
        <v>0</v>
      </c>
      <c r="J959" s="108" t="b">
        <v>0</v>
      </c>
      <c r="K959" s="108" t="b">
        <v>0</v>
      </c>
      <c r="L959" s="90"/>
    </row>
    <row r="960" ht="15.75" customHeight="1">
      <c r="A960" s="87"/>
      <c r="B960" s="107">
        <v>92861.0</v>
      </c>
      <c r="C960" s="112" t="b">
        <v>0</v>
      </c>
      <c r="D960" s="109">
        <v>1.0</v>
      </c>
      <c r="E960" s="110">
        <v>0.0</v>
      </c>
      <c r="F960" s="108" t="b">
        <v>0</v>
      </c>
      <c r="G960" s="108" t="b">
        <v>1</v>
      </c>
      <c r="H960" s="108" t="b">
        <v>1</v>
      </c>
      <c r="I960" s="108" t="b">
        <v>0</v>
      </c>
      <c r="J960" s="108" t="b">
        <v>0</v>
      </c>
      <c r="K960" s="108" t="b">
        <v>0</v>
      </c>
      <c r="L960" s="90"/>
    </row>
    <row r="961" ht="15.75" customHeight="1">
      <c r="A961" s="87"/>
      <c r="B961" s="107">
        <v>92862.0</v>
      </c>
      <c r="C961" s="112" t="b">
        <v>0</v>
      </c>
      <c r="D961" s="109">
        <v>1.0</v>
      </c>
      <c r="E961" s="110">
        <v>0.0</v>
      </c>
      <c r="F961" s="108" t="b">
        <v>0</v>
      </c>
      <c r="G961" s="108" t="b">
        <v>1</v>
      </c>
      <c r="H961" s="108" t="b">
        <v>0</v>
      </c>
      <c r="I961" s="108" t="b">
        <v>0</v>
      </c>
      <c r="J961" s="108" t="b">
        <v>0</v>
      </c>
      <c r="K961" s="108" t="b">
        <v>0</v>
      </c>
      <c r="L961" s="90"/>
    </row>
    <row r="962" ht="15.75" customHeight="1">
      <c r="A962" s="87"/>
      <c r="B962" s="107">
        <v>92863.0</v>
      </c>
      <c r="C962" s="112" t="b">
        <v>0</v>
      </c>
      <c r="D962" s="109">
        <v>1.0</v>
      </c>
      <c r="E962" s="110">
        <v>0.0</v>
      </c>
      <c r="F962" s="108" t="b">
        <v>0</v>
      </c>
      <c r="G962" s="108" t="b">
        <v>1</v>
      </c>
      <c r="H962" s="108" t="b">
        <v>1</v>
      </c>
      <c r="I962" s="108" t="b">
        <v>0</v>
      </c>
      <c r="J962" s="108" t="b">
        <v>0</v>
      </c>
      <c r="K962" s="108" t="b">
        <v>0</v>
      </c>
      <c r="L962" s="90"/>
    </row>
    <row r="963" ht="15.75" customHeight="1">
      <c r="A963" s="87"/>
      <c r="B963" s="107">
        <v>92864.0</v>
      </c>
      <c r="C963" s="108" t="b">
        <v>0</v>
      </c>
      <c r="D963" s="111">
        <v>1.0</v>
      </c>
      <c r="E963" s="110">
        <v>0.0</v>
      </c>
      <c r="F963" s="108" t="b">
        <v>0</v>
      </c>
      <c r="G963" s="108" t="b">
        <v>1</v>
      </c>
      <c r="H963" s="108" t="b">
        <v>0</v>
      </c>
      <c r="I963" s="108" t="b">
        <v>0</v>
      </c>
      <c r="J963" s="108" t="b">
        <v>0</v>
      </c>
      <c r="K963" s="108" t="b">
        <v>0</v>
      </c>
      <c r="L963" s="90"/>
    </row>
    <row r="964" ht="15.75" customHeight="1">
      <c r="A964" s="87"/>
      <c r="B964" s="107">
        <v>92865.0</v>
      </c>
      <c r="C964" s="108" t="b">
        <v>1</v>
      </c>
      <c r="D964" s="111">
        <v>1.0</v>
      </c>
      <c r="E964" s="110">
        <v>0.0</v>
      </c>
      <c r="F964" s="108" t="b">
        <v>1</v>
      </c>
      <c r="G964" s="108" t="b">
        <v>1</v>
      </c>
      <c r="H964" s="108" t="b">
        <v>1</v>
      </c>
      <c r="I964" s="108" t="b">
        <v>0</v>
      </c>
      <c r="J964" s="108" t="b">
        <v>0</v>
      </c>
      <c r="K964" s="108" t="b">
        <v>0</v>
      </c>
      <c r="L964" s="90"/>
    </row>
    <row r="965" ht="15.75" customHeight="1">
      <c r="A965" s="87"/>
      <c r="B965" s="107">
        <v>92866.0</v>
      </c>
      <c r="C965" s="112" t="b">
        <v>0</v>
      </c>
      <c r="D965" s="109">
        <v>1.0</v>
      </c>
      <c r="E965" s="110">
        <v>0.0</v>
      </c>
      <c r="F965" s="108" t="b">
        <v>0</v>
      </c>
      <c r="G965" s="108" t="b">
        <v>1</v>
      </c>
      <c r="H965" s="108" t="b">
        <v>1</v>
      </c>
      <c r="I965" s="108" t="b">
        <v>0</v>
      </c>
      <c r="J965" s="108" t="b">
        <v>0</v>
      </c>
      <c r="K965" s="108" t="b">
        <v>0</v>
      </c>
      <c r="L965" s="90"/>
    </row>
    <row r="966" ht="15.75" customHeight="1">
      <c r="A966" s="87"/>
      <c r="B966" s="107">
        <v>92867.0</v>
      </c>
      <c r="C966" s="108" t="b">
        <v>1</v>
      </c>
      <c r="D966" s="111">
        <v>1.0</v>
      </c>
      <c r="E966" s="110">
        <v>0.0</v>
      </c>
      <c r="F966" s="108" t="b">
        <v>1</v>
      </c>
      <c r="G966" s="108" t="b">
        <v>1</v>
      </c>
      <c r="H966" s="108" t="b">
        <v>1</v>
      </c>
      <c r="I966" s="108" t="b">
        <v>0</v>
      </c>
      <c r="J966" s="108" t="b">
        <v>0</v>
      </c>
      <c r="K966" s="108" t="b">
        <v>0</v>
      </c>
      <c r="L966" s="90"/>
    </row>
    <row r="967" ht="15.75" customHeight="1">
      <c r="A967" s="87"/>
      <c r="B967" s="107">
        <v>92868.0</v>
      </c>
      <c r="C967" s="108" t="b">
        <v>1</v>
      </c>
      <c r="D967" s="111">
        <v>1.0</v>
      </c>
      <c r="E967" s="110">
        <v>0.0</v>
      </c>
      <c r="F967" s="108" t="b">
        <v>1</v>
      </c>
      <c r="G967" s="108" t="b">
        <v>1</v>
      </c>
      <c r="H967" s="108" t="b">
        <v>1</v>
      </c>
      <c r="I967" s="108" t="b">
        <v>0</v>
      </c>
      <c r="J967" s="108" t="b">
        <v>0</v>
      </c>
      <c r="K967" s="108" t="b">
        <v>0</v>
      </c>
      <c r="L967" s="90"/>
    </row>
    <row r="968" ht="15.75" customHeight="1">
      <c r="A968" s="87"/>
      <c r="B968" s="107">
        <v>92869.0</v>
      </c>
      <c r="C968" s="112" t="b">
        <v>0</v>
      </c>
      <c r="D968" s="109">
        <v>1.0</v>
      </c>
      <c r="E968" s="110">
        <v>0.0</v>
      </c>
      <c r="F968" s="108" t="b">
        <v>0</v>
      </c>
      <c r="G968" s="108" t="b">
        <v>1</v>
      </c>
      <c r="H968" s="108" t="b">
        <v>1</v>
      </c>
      <c r="I968" s="108" t="b">
        <v>0</v>
      </c>
      <c r="J968" s="108" t="b">
        <v>0</v>
      </c>
      <c r="K968" s="108" t="b">
        <v>0</v>
      </c>
      <c r="L968" s="90"/>
    </row>
    <row r="969" ht="15.75" customHeight="1">
      <c r="A969" s="87"/>
      <c r="B969" s="107">
        <v>92870.0</v>
      </c>
      <c r="C969" s="108" t="b">
        <v>1</v>
      </c>
      <c r="D969" s="111">
        <v>1.0</v>
      </c>
      <c r="E969" s="110">
        <v>0.0</v>
      </c>
      <c r="F969" s="108" t="b">
        <v>1</v>
      </c>
      <c r="G969" s="108" t="b">
        <v>1</v>
      </c>
      <c r="H969" s="108" t="b">
        <v>1</v>
      </c>
      <c r="I969" s="108" t="b">
        <v>0</v>
      </c>
      <c r="J969" s="108" t="b">
        <v>0</v>
      </c>
      <c r="K969" s="108" t="b">
        <v>0</v>
      </c>
      <c r="L969" s="90"/>
    </row>
    <row r="970" ht="15.75" customHeight="1">
      <c r="A970" s="87"/>
      <c r="B970" s="107">
        <v>92871.0</v>
      </c>
      <c r="C970" s="112" t="b">
        <v>0</v>
      </c>
      <c r="D970" s="109">
        <v>1.0</v>
      </c>
      <c r="E970" s="110">
        <v>0.0</v>
      </c>
      <c r="F970" s="108" t="b">
        <v>0</v>
      </c>
      <c r="G970" s="108" t="b">
        <v>1</v>
      </c>
      <c r="H970" s="108" t="b">
        <v>1</v>
      </c>
      <c r="I970" s="108" t="b">
        <v>0</v>
      </c>
      <c r="J970" s="108" t="b">
        <v>0</v>
      </c>
      <c r="K970" s="108" t="b">
        <v>0</v>
      </c>
      <c r="L970" s="90"/>
    </row>
    <row r="971" ht="15.75" customHeight="1">
      <c r="A971" s="87"/>
      <c r="B971" s="107">
        <v>92877.0</v>
      </c>
      <c r="C971" s="112" t="b">
        <v>0</v>
      </c>
      <c r="D971" s="109">
        <v>1.0</v>
      </c>
      <c r="E971" s="110">
        <v>0.0</v>
      </c>
      <c r="F971" s="108" t="b">
        <v>0</v>
      </c>
      <c r="G971" s="108" t="b">
        <v>1</v>
      </c>
      <c r="H971" s="108" t="b">
        <v>1</v>
      </c>
      <c r="I971" s="108" t="b">
        <v>0</v>
      </c>
      <c r="J971" s="108" t="b">
        <v>0</v>
      </c>
      <c r="K971" s="108" t="b">
        <v>0</v>
      </c>
      <c r="L971" s="90"/>
    </row>
    <row r="972" ht="15.75" customHeight="1">
      <c r="A972" s="87"/>
      <c r="B972" s="107">
        <v>92878.0</v>
      </c>
      <c r="C972" s="108" t="b">
        <v>1</v>
      </c>
      <c r="D972" s="111">
        <v>1.0</v>
      </c>
      <c r="E972" s="110">
        <v>0.0</v>
      </c>
      <c r="F972" s="108" t="b">
        <v>1</v>
      </c>
      <c r="G972" s="108" t="b">
        <v>1</v>
      </c>
      <c r="H972" s="108" t="b">
        <v>1</v>
      </c>
      <c r="I972" s="108" t="b">
        <v>0</v>
      </c>
      <c r="J972" s="108" t="b">
        <v>0</v>
      </c>
      <c r="K972" s="108" t="b">
        <v>0</v>
      </c>
      <c r="L972" s="90"/>
    </row>
    <row r="973" ht="15.75" customHeight="1">
      <c r="A973" s="87"/>
      <c r="B973" s="107">
        <v>92879.0</v>
      </c>
      <c r="C973" s="108" t="b">
        <v>1</v>
      </c>
      <c r="D973" s="111">
        <v>1.0</v>
      </c>
      <c r="E973" s="110">
        <v>0.0</v>
      </c>
      <c r="F973" s="108" t="b">
        <v>1</v>
      </c>
      <c r="G973" s="108" t="b">
        <v>1</v>
      </c>
      <c r="H973" s="108" t="b">
        <v>1</v>
      </c>
      <c r="I973" s="108" t="b">
        <v>0</v>
      </c>
      <c r="J973" s="108" t="b">
        <v>0</v>
      </c>
      <c r="K973" s="108" t="b">
        <v>0</v>
      </c>
      <c r="L973" s="90"/>
    </row>
    <row r="974" ht="15.75" customHeight="1">
      <c r="A974" s="87"/>
      <c r="B974" s="107">
        <v>92880.0</v>
      </c>
      <c r="C974" s="108" t="b">
        <v>1</v>
      </c>
      <c r="D974" s="111">
        <v>1.0</v>
      </c>
      <c r="E974" s="110">
        <v>0.0</v>
      </c>
      <c r="F974" s="108" t="b">
        <v>1</v>
      </c>
      <c r="G974" s="108" t="b">
        <v>1</v>
      </c>
      <c r="H974" s="108" t="b">
        <v>1</v>
      </c>
      <c r="I974" s="108" t="b">
        <v>0</v>
      </c>
      <c r="J974" s="108" t="b">
        <v>0</v>
      </c>
      <c r="K974" s="108" t="b">
        <v>0</v>
      </c>
      <c r="L974" s="90"/>
    </row>
    <row r="975" ht="15.75" customHeight="1">
      <c r="A975" s="87"/>
      <c r="B975" s="107">
        <v>92881.0</v>
      </c>
      <c r="C975" s="108" t="b">
        <v>1</v>
      </c>
      <c r="D975" s="111">
        <v>1.0</v>
      </c>
      <c r="E975" s="110">
        <v>0.0</v>
      </c>
      <c r="F975" s="108" t="b">
        <v>1</v>
      </c>
      <c r="G975" s="108" t="b">
        <v>1</v>
      </c>
      <c r="H975" s="108" t="b">
        <v>1</v>
      </c>
      <c r="I975" s="108" t="b">
        <v>0</v>
      </c>
      <c r="J975" s="108" t="b">
        <v>0</v>
      </c>
      <c r="K975" s="108" t="b">
        <v>0</v>
      </c>
      <c r="L975" s="90"/>
    </row>
    <row r="976" ht="15.75" customHeight="1">
      <c r="A976" s="87"/>
      <c r="B976" s="107">
        <v>92882.0</v>
      </c>
      <c r="C976" s="108" t="b">
        <v>1</v>
      </c>
      <c r="D976" s="111">
        <v>1.0</v>
      </c>
      <c r="E976" s="110">
        <v>0.0</v>
      </c>
      <c r="F976" s="108" t="b">
        <v>1</v>
      </c>
      <c r="G976" s="108" t="b">
        <v>1</v>
      </c>
      <c r="H976" s="108" t="b">
        <v>1</v>
      </c>
      <c r="I976" s="108" t="b">
        <v>0</v>
      </c>
      <c r="J976" s="108" t="b">
        <v>0</v>
      </c>
      <c r="K976" s="108" t="b">
        <v>0</v>
      </c>
      <c r="L976" s="90"/>
    </row>
    <row r="977" ht="15.75" customHeight="1">
      <c r="A977" s="87"/>
      <c r="B977" s="107">
        <v>92883.0</v>
      </c>
      <c r="C977" s="112" t="b">
        <v>1</v>
      </c>
      <c r="D977" s="109">
        <v>1.0</v>
      </c>
      <c r="E977" s="110">
        <v>0.0</v>
      </c>
      <c r="F977" s="108" t="b">
        <v>1</v>
      </c>
      <c r="G977" s="108" t="b">
        <v>1</v>
      </c>
      <c r="H977" s="108" t="b">
        <v>1</v>
      </c>
      <c r="I977" s="108" t="b">
        <v>0</v>
      </c>
      <c r="J977" s="108" t="b">
        <v>0</v>
      </c>
      <c r="K977" s="108" t="b">
        <v>0</v>
      </c>
      <c r="L977" s="90"/>
    </row>
    <row r="978" ht="15.75" customHeight="1">
      <c r="A978" s="87"/>
      <c r="B978" s="107">
        <v>92884.0</v>
      </c>
      <c r="C978" s="112" t="b">
        <v>0</v>
      </c>
      <c r="D978" s="116"/>
      <c r="E978" s="110">
        <v>0.0</v>
      </c>
      <c r="F978" s="108" t="b">
        <v>0</v>
      </c>
      <c r="G978" s="108" t="b">
        <v>0</v>
      </c>
      <c r="H978" s="108" t="b">
        <v>0</v>
      </c>
      <c r="I978" s="108" t="b">
        <v>0</v>
      </c>
      <c r="J978" s="108" t="b">
        <v>0</v>
      </c>
      <c r="K978" s="108" t="b">
        <v>0</v>
      </c>
      <c r="L978" s="90"/>
    </row>
    <row r="979" ht="15.75" customHeight="1">
      <c r="A979" s="87"/>
      <c r="B979" s="107">
        <v>92885.0</v>
      </c>
      <c r="C979" s="108" t="b">
        <v>0</v>
      </c>
      <c r="D979" s="111">
        <v>1.0</v>
      </c>
      <c r="E979" s="110">
        <v>0.0</v>
      </c>
      <c r="F979" s="108" t="b">
        <v>0</v>
      </c>
      <c r="G979" s="108" t="b">
        <v>1</v>
      </c>
      <c r="H979" s="108" t="b">
        <v>1</v>
      </c>
      <c r="I979" s="108" t="b">
        <v>0</v>
      </c>
      <c r="J979" s="108" t="b">
        <v>0</v>
      </c>
      <c r="K979" s="108" t="b">
        <v>0</v>
      </c>
      <c r="L979" s="90"/>
    </row>
    <row r="980" ht="15.75" customHeight="1">
      <c r="A980" s="87"/>
      <c r="B980" s="107">
        <v>92886.0</v>
      </c>
      <c r="C980" s="112" t="b">
        <v>0</v>
      </c>
      <c r="D980" s="109">
        <v>1.0</v>
      </c>
      <c r="E980" s="110">
        <v>0.0</v>
      </c>
      <c r="F980" s="108" t="b">
        <v>0</v>
      </c>
      <c r="G980" s="108" t="b">
        <v>1</v>
      </c>
      <c r="H980" s="108" t="b">
        <v>1</v>
      </c>
      <c r="I980" s="108" t="b">
        <v>0</v>
      </c>
      <c r="J980" s="108" t="b">
        <v>0</v>
      </c>
      <c r="K980" s="108" t="b">
        <v>0</v>
      </c>
      <c r="L980" s="90"/>
    </row>
    <row r="981" ht="15.75" customHeight="1">
      <c r="A981" s="87"/>
      <c r="B981" s="107">
        <v>92887.0</v>
      </c>
      <c r="C981" s="108" t="b">
        <v>0</v>
      </c>
      <c r="D981" s="111">
        <v>1.0</v>
      </c>
      <c r="E981" s="110">
        <v>0.0</v>
      </c>
      <c r="F981" s="108" t="b">
        <v>0</v>
      </c>
      <c r="G981" s="108" t="b">
        <v>1</v>
      </c>
      <c r="H981" s="108" t="b">
        <v>1</v>
      </c>
      <c r="I981" s="108" t="b">
        <v>0</v>
      </c>
      <c r="J981" s="108" t="b">
        <v>0</v>
      </c>
      <c r="K981" s="108" t="b">
        <v>0</v>
      </c>
      <c r="L981" s="90"/>
    </row>
    <row r="982" ht="15.75" customHeight="1">
      <c r="A982" s="87"/>
      <c r="B982" s="107">
        <v>92899.0</v>
      </c>
      <c r="C982" s="112" t="b">
        <v>1</v>
      </c>
      <c r="D982" s="109">
        <v>1.0</v>
      </c>
      <c r="E982" s="110">
        <v>0.0</v>
      </c>
      <c r="F982" s="108" t="b">
        <v>1</v>
      </c>
      <c r="G982" s="108" t="b">
        <v>0</v>
      </c>
      <c r="H982" s="108" t="b">
        <v>1</v>
      </c>
      <c r="I982" s="108" t="b">
        <v>0</v>
      </c>
      <c r="J982" s="108" t="b">
        <v>0</v>
      </c>
      <c r="K982" s="108" t="b">
        <v>0</v>
      </c>
      <c r="L982" s="90"/>
    </row>
    <row r="983" ht="15.75" customHeight="1">
      <c r="A983" s="87"/>
      <c r="B983" s="107">
        <v>93001.0</v>
      </c>
      <c r="C983" s="108" t="b">
        <v>1</v>
      </c>
      <c r="D983" s="111">
        <v>10.0</v>
      </c>
      <c r="E983" s="110">
        <v>1.0</v>
      </c>
      <c r="F983" s="108" t="b">
        <v>1</v>
      </c>
      <c r="G983" s="108" t="b">
        <v>1</v>
      </c>
      <c r="H983" s="108" t="b">
        <v>1</v>
      </c>
      <c r="I983" s="108" t="b">
        <v>0</v>
      </c>
      <c r="J983" s="108" t="b">
        <v>0</v>
      </c>
      <c r="K983" s="108" t="b">
        <v>0</v>
      </c>
      <c r="L983" s="90"/>
    </row>
    <row r="984" ht="15.75" customHeight="1">
      <c r="A984" s="87"/>
      <c r="B984" s="107">
        <v>93002.0</v>
      </c>
      <c r="C984" s="108" t="b">
        <v>1</v>
      </c>
      <c r="D984" s="111">
        <v>1.0</v>
      </c>
      <c r="E984" s="110">
        <v>1.0</v>
      </c>
      <c r="F984" s="108" t="b">
        <v>1</v>
      </c>
      <c r="G984" s="108" t="b">
        <v>1</v>
      </c>
      <c r="H984" s="108" t="b">
        <v>0</v>
      </c>
      <c r="I984" s="108" t="b">
        <v>0</v>
      </c>
      <c r="J984" s="108" t="b">
        <v>0</v>
      </c>
      <c r="K984" s="108" t="b">
        <v>0</v>
      </c>
      <c r="L984" s="90"/>
    </row>
    <row r="985" ht="15.75" customHeight="1">
      <c r="A985" s="87"/>
      <c r="B985" s="107">
        <v>93003.0</v>
      </c>
      <c r="C985" s="108" t="b">
        <v>0</v>
      </c>
      <c r="D985" s="111">
        <v>1.0</v>
      </c>
      <c r="E985" s="110">
        <v>0.0</v>
      </c>
      <c r="F985" s="108" t="b">
        <v>0</v>
      </c>
      <c r="G985" s="108" t="b">
        <v>1</v>
      </c>
      <c r="H985" s="108" t="b">
        <v>1</v>
      </c>
      <c r="I985" s="108" t="b">
        <v>0</v>
      </c>
      <c r="J985" s="108" t="b">
        <v>0</v>
      </c>
      <c r="K985" s="108" t="b">
        <v>0</v>
      </c>
      <c r="L985" s="90"/>
    </row>
    <row r="986" ht="15.75" customHeight="1">
      <c r="A986" s="87"/>
      <c r="B986" s="107">
        <v>93004.0</v>
      </c>
      <c r="C986" s="108" t="b">
        <v>0</v>
      </c>
      <c r="D986" s="111">
        <v>1.0</v>
      </c>
      <c r="E986" s="110">
        <v>0.0</v>
      </c>
      <c r="F986" s="108" t="b">
        <v>0</v>
      </c>
      <c r="G986" s="108" t="b">
        <v>1</v>
      </c>
      <c r="H986" s="108" t="b">
        <v>1</v>
      </c>
      <c r="I986" s="108" t="b">
        <v>0</v>
      </c>
      <c r="J986" s="108" t="b">
        <v>0</v>
      </c>
      <c r="K986" s="108" t="b">
        <v>0</v>
      </c>
      <c r="L986" s="90"/>
    </row>
    <row r="987" ht="15.75" customHeight="1">
      <c r="A987" s="87"/>
      <c r="B987" s="107">
        <v>93005.0</v>
      </c>
      <c r="C987" s="108" t="b">
        <v>0</v>
      </c>
      <c r="D987" s="111">
        <v>1.0</v>
      </c>
      <c r="E987" s="110">
        <v>0.0</v>
      </c>
      <c r="F987" s="108" t="b">
        <v>0</v>
      </c>
      <c r="G987" s="108" t="b">
        <v>1</v>
      </c>
      <c r="H987" s="108" t="b">
        <v>0</v>
      </c>
      <c r="I987" s="108" t="b">
        <v>0</v>
      </c>
      <c r="J987" s="108" t="b">
        <v>0</v>
      </c>
      <c r="K987" s="108" t="b">
        <v>0</v>
      </c>
      <c r="L987" s="90"/>
    </row>
    <row r="988" ht="15.75" customHeight="1">
      <c r="A988" s="87"/>
      <c r="B988" s="107">
        <v>93006.0</v>
      </c>
      <c r="C988" s="108" t="b">
        <v>0</v>
      </c>
      <c r="D988" s="111">
        <v>1.0</v>
      </c>
      <c r="E988" s="110">
        <v>0.0</v>
      </c>
      <c r="F988" s="108" t="b">
        <v>0</v>
      </c>
      <c r="G988" s="108" t="b">
        <v>0</v>
      </c>
      <c r="H988" s="108" t="b">
        <v>0</v>
      </c>
      <c r="I988" s="108" t="b">
        <v>0</v>
      </c>
      <c r="J988" s="108" t="b">
        <v>0</v>
      </c>
      <c r="K988" s="108" t="b">
        <v>0</v>
      </c>
      <c r="L988" s="90"/>
    </row>
    <row r="989" ht="15.75" customHeight="1">
      <c r="A989" s="87"/>
      <c r="B989" s="107">
        <v>93007.0</v>
      </c>
      <c r="C989" s="108" t="b">
        <v>0</v>
      </c>
      <c r="D989" s="111">
        <v>1.0</v>
      </c>
      <c r="E989" s="110">
        <v>0.0</v>
      </c>
      <c r="F989" s="108" t="b">
        <v>0</v>
      </c>
      <c r="G989" s="108" t="b">
        <v>1</v>
      </c>
      <c r="H989" s="108" t="b">
        <v>0</v>
      </c>
      <c r="I989" s="108" t="b">
        <v>0</v>
      </c>
      <c r="J989" s="108" t="b">
        <v>0</v>
      </c>
      <c r="K989" s="108" t="b">
        <v>0</v>
      </c>
      <c r="L989" s="90"/>
    </row>
    <row r="990" ht="15.75" customHeight="1">
      <c r="A990" s="87"/>
      <c r="B990" s="107">
        <v>93008.0</v>
      </c>
      <c r="C990" s="112" t="b">
        <v>0</v>
      </c>
      <c r="D990" s="116"/>
      <c r="E990" s="110">
        <v>0.0</v>
      </c>
      <c r="F990" s="108" t="b">
        <v>0</v>
      </c>
      <c r="G990" s="108" t="b">
        <v>0</v>
      </c>
      <c r="H990" s="108" t="b">
        <v>0</v>
      </c>
      <c r="I990" s="108" t="b">
        <v>0</v>
      </c>
      <c r="J990" s="108" t="b">
        <v>0</v>
      </c>
      <c r="K990" s="108" t="b">
        <v>0</v>
      </c>
      <c r="L990" s="90"/>
    </row>
    <row r="991" ht="15.75" customHeight="1">
      <c r="A991" s="87"/>
      <c r="B991" s="107">
        <v>93009.0</v>
      </c>
      <c r="C991" s="112" t="b">
        <v>0</v>
      </c>
      <c r="D991" s="109">
        <v>1.0</v>
      </c>
      <c r="E991" s="110">
        <v>0.0</v>
      </c>
      <c r="F991" s="108" t="b">
        <v>0</v>
      </c>
      <c r="G991" s="108" t="b">
        <v>1</v>
      </c>
      <c r="H991" s="108" t="b">
        <v>1</v>
      </c>
      <c r="I991" s="108" t="b">
        <v>0</v>
      </c>
      <c r="J991" s="108" t="b">
        <v>0</v>
      </c>
      <c r="K991" s="108" t="b">
        <v>0</v>
      </c>
      <c r="L991" s="90"/>
    </row>
    <row r="992" ht="15.75" customHeight="1">
      <c r="A992" s="87"/>
      <c r="B992" s="107">
        <v>93010.0</v>
      </c>
      <c r="C992" s="112" t="b">
        <v>0</v>
      </c>
      <c r="D992" s="109">
        <v>1.0</v>
      </c>
      <c r="E992" s="110">
        <v>0.0</v>
      </c>
      <c r="F992" s="108" t="b">
        <v>0</v>
      </c>
      <c r="G992" s="108" t="b">
        <v>1</v>
      </c>
      <c r="H992" s="108" t="b">
        <v>1</v>
      </c>
      <c r="I992" s="108" t="b">
        <v>0</v>
      </c>
      <c r="J992" s="108" t="b">
        <v>0</v>
      </c>
      <c r="K992" s="108" t="b">
        <v>0</v>
      </c>
      <c r="L992" s="90"/>
    </row>
    <row r="993" ht="15.75" customHeight="1">
      <c r="A993" s="87"/>
      <c r="B993" s="107">
        <v>93011.0</v>
      </c>
      <c r="C993" s="108" t="b">
        <v>0</v>
      </c>
      <c r="D993" s="111">
        <v>1.0</v>
      </c>
      <c r="E993" s="110">
        <v>0.0</v>
      </c>
      <c r="F993" s="108" t="b">
        <v>0</v>
      </c>
      <c r="G993" s="108" t="b">
        <v>1</v>
      </c>
      <c r="H993" s="108" t="b">
        <v>0</v>
      </c>
      <c r="I993" s="108" t="b">
        <v>0</v>
      </c>
      <c r="J993" s="108" t="b">
        <v>0</v>
      </c>
      <c r="K993" s="108" t="b">
        <v>0</v>
      </c>
      <c r="L993" s="90"/>
    </row>
    <row r="994" ht="15.75" customHeight="1">
      <c r="A994" s="87"/>
      <c r="B994" s="107">
        <v>93012.0</v>
      </c>
      <c r="C994" s="112" t="b">
        <v>0</v>
      </c>
      <c r="D994" s="109">
        <v>1.0</v>
      </c>
      <c r="E994" s="110">
        <v>0.0</v>
      </c>
      <c r="F994" s="108" t="b">
        <v>0</v>
      </c>
      <c r="G994" s="108" t="b">
        <v>1</v>
      </c>
      <c r="H994" s="108" t="b">
        <v>1</v>
      </c>
      <c r="I994" s="108" t="b">
        <v>0</v>
      </c>
      <c r="J994" s="108" t="b">
        <v>0</v>
      </c>
      <c r="K994" s="108" t="b">
        <v>0</v>
      </c>
      <c r="L994" s="90"/>
    </row>
    <row r="995" ht="15.75" customHeight="1">
      <c r="A995" s="87"/>
      <c r="B995" s="107">
        <v>93013.0</v>
      </c>
      <c r="C995" s="112" t="b">
        <v>0</v>
      </c>
      <c r="D995" s="109">
        <v>1.0</v>
      </c>
      <c r="E995" s="110">
        <v>0.0</v>
      </c>
      <c r="F995" s="108" t="b">
        <v>0</v>
      </c>
      <c r="G995" s="108" t="b">
        <v>1</v>
      </c>
      <c r="H995" s="108" t="b">
        <v>1</v>
      </c>
      <c r="I995" s="108" t="b">
        <v>0</v>
      </c>
      <c r="J995" s="108" t="b">
        <v>0</v>
      </c>
      <c r="K995" s="108" t="b">
        <v>0</v>
      </c>
      <c r="L995" s="90"/>
    </row>
    <row r="996" ht="15.75" customHeight="1">
      <c r="A996" s="87"/>
      <c r="B996" s="107">
        <v>93014.0</v>
      </c>
      <c r="C996" s="108" t="b">
        <v>0</v>
      </c>
      <c r="D996" s="111">
        <v>1.0</v>
      </c>
      <c r="E996" s="110">
        <v>0.0</v>
      </c>
      <c r="F996" s="108" t="b">
        <v>0</v>
      </c>
      <c r="G996" s="108" t="b">
        <v>1</v>
      </c>
      <c r="H996" s="108" t="b">
        <v>0</v>
      </c>
      <c r="I996" s="108" t="b">
        <v>0</v>
      </c>
      <c r="J996" s="108" t="b">
        <v>0</v>
      </c>
      <c r="K996" s="108" t="b">
        <v>0</v>
      </c>
      <c r="L996" s="90"/>
    </row>
    <row r="997" ht="15.75" customHeight="1">
      <c r="A997" s="87"/>
      <c r="B997" s="107">
        <v>93015.0</v>
      </c>
      <c r="C997" s="108" t="b">
        <v>0</v>
      </c>
      <c r="D997" s="111">
        <v>6.0</v>
      </c>
      <c r="E997" s="110">
        <v>0.0</v>
      </c>
      <c r="F997" s="108" t="b">
        <v>1</v>
      </c>
      <c r="G997" s="108" t="b">
        <v>1</v>
      </c>
      <c r="H997" s="108" t="b">
        <v>1</v>
      </c>
      <c r="I997" s="108" t="b">
        <v>0</v>
      </c>
      <c r="J997" s="108" t="b">
        <v>0</v>
      </c>
      <c r="K997" s="108" t="b">
        <v>0</v>
      </c>
      <c r="L997" s="90"/>
    </row>
    <row r="998" ht="15.75" customHeight="1">
      <c r="A998" s="87"/>
      <c r="B998" s="107">
        <v>93016.0</v>
      </c>
      <c r="C998" s="108" t="b">
        <v>0</v>
      </c>
      <c r="D998" s="111">
        <v>3.0</v>
      </c>
      <c r="E998" s="110">
        <v>0.0</v>
      </c>
      <c r="F998" s="108" t="b">
        <v>1</v>
      </c>
      <c r="G998" s="108" t="b">
        <v>1</v>
      </c>
      <c r="H998" s="108" t="b">
        <v>0</v>
      </c>
      <c r="I998" s="108" t="b">
        <v>0</v>
      </c>
      <c r="J998" s="108" t="b">
        <v>0</v>
      </c>
      <c r="K998" s="108" t="b">
        <v>0</v>
      </c>
      <c r="L998" s="90"/>
    </row>
    <row r="999" ht="15.75" customHeight="1">
      <c r="A999" s="87"/>
      <c r="B999" s="107">
        <v>93020.0</v>
      </c>
      <c r="C999" s="108" t="b">
        <v>0</v>
      </c>
      <c r="D999" s="111">
        <v>2.0</v>
      </c>
      <c r="E999" s="110">
        <v>0.0</v>
      </c>
      <c r="F999" s="108" t="b">
        <v>1</v>
      </c>
      <c r="G999" s="108" t="b">
        <v>1</v>
      </c>
      <c r="H999" s="108" t="b">
        <v>0</v>
      </c>
      <c r="I999" s="108" t="b">
        <v>0</v>
      </c>
      <c r="J999" s="108" t="b">
        <v>0</v>
      </c>
      <c r="K999" s="108" t="b">
        <v>0</v>
      </c>
      <c r="L999" s="90"/>
    </row>
    <row r="1000" ht="15.75" customHeight="1">
      <c r="A1000" s="87"/>
      <c r="B1000" s="107">
        <v>93021.0</v>
      </c>
      <c r="C1000" s="108" t="b">
        <v>0</v>
      </c>
      <c r="D1000" s="111">
        <v>1.0</v>
      </c>
      <c r="E1000" s="110">
        <v>0.0</v>
      </c>
      <c r="F1000" s="108" t="b">
        <v>0</v>
      </c>
      <c r="G1000" s="108" t="b">
        <v>1</v>
      </c>
      <c r="H1000" s="108" t="b">
        <v>1</v>
      </c>
      <c r="I1000" s="108" t="b">
        <v>0</v>
      </c>
      <c r="J1000" s="108" t="b">
        <v>0</v>
      </c>
      <c r="K1000" s="108" t="b">
        <v>0</v>
      </c>
      <c r="L1000" s="90"/>
    </row>
    <row r="1001" ht="15.75" customHeight="1">
      <c r="A1001" s="87"/>
      <c r="B1001" s="107">
        <v>93022.0</v>
      </c>
      <c r="C1001" s="108" t="b">
        <v>0</v>
      </c>
      <c r="D1001" s="111">
        <v>1.0</v>
      </c>
      <c r="E1001" s="110">
        <v>0.0</v>
      </c>
      <c r="F1001" s="108" t="b">
        <v>0</v>
      </c>
      <c r="G1001" s="108" t="b">
        <v>1</v>
      </c>
      <c r="H1001" s="108" t="b">
        <v>1</v>
      </c>
      <c r="I1001" s="108" t="b">
        <v>0</v>
      </c>
      <c r="J1001" s="108" t="b">
        <v>0</v>
      </c>
      <c r="K1001" s="108" t="b">
        <v>0</v>
      </c>
      <c r="L1001" s="90"/>
    </row>
    <row r="1002" ht="15.75" customHeight="1">
      <c r="A1002" s="87"/>
      <c r="B1002" s="107">
        <v>93023.0</v>
      </c>
      <c r="C1002" s="108" t="b">
        <v>0</v>
      </c>
      <c r="D1002" s="111">
        <v>2.0</v>
      </c>
      <c r="E1002" s="110">
        <v>0.0</v>
      </c>
      <c r="F1002" s="108" t="b">
        <v>1</v>
      </c>
      <c r="G1002" s="108" t="b">
        <v>1</v>
      </c>
      <c r="H1002" s="108" t="b">
        <v>1</v>
      </c>
      <c r="I1002" s="108" t="b">
        <v>0</v>
      </c>
      <c r="J1002" s="108" t="b">
        <v>0</v>
      </c>
      <c r="K1002" s="108" t="b">
        <v>0</v>
      </c>
      <c r="L1002" s="90"/>
    </row>
    <row r="1003" ht="15.75" customHeight="1">
      <c r="A1003" s="87"/>
      <c r="B1003" s="107">
        <v>93024.0</v>
      </c>
      <c r="C1003" s="112" t="b">
        <v>0</v>
      </c>
      <c r="D1003" s="109">
        <v>1.0</v>
      </c>
      <c r="E1003" s="110">
        <v>0.0</v>
      </c>
      <c r="F1003" s="108" t="b">
        <v>0</v>
      </c>
      <c r="G1003" s="108" t="b">
        <v>1</v>
      </c>
      <c r="H1003" s="108" t="b">
        <v>0</v>
      </c>
      <c r="I1003" s="108" t="b">
        <v>0</v>
      </c>
      <c r="J1003" s="108" t="b">
        <v>0</v>
      </c>
      <c r="K1003" s="108" t="b">
        <v>0</v>
      </c>
      <c r="L1003" s="90"/>
    </row>
    <row r="1004" ht="15.75" customHeight="1">
      <c r="A1004" s="87"/>
      <c r="B1004" s="107">
        <v>93030.0</v>
      </c>
      <c r="C1004" s="108" t="b">
        <v>1</v>
      </c>
      <c r="D1004" s="111">
        <v>1.0</v>
      </c>
      <c r="E1004" s="110">
        <v>1.0</v>
      </c>
      <c r="F1004" s="108" t="b">
        <v>1</v>
      </c>
      <c r="G1004" s="108" t="b">
        <v>1</v>
      </c>
      <c r="H1004" s="108" t="b">
        <v>1</v>
      </c>
      <c r="I1004" s="108" t="b">
        <v>0</v>
      </c>
      <c r="J1004" s="108" t="b">
        <v>0</v>
      </c>
      <c r="K1004" s="108" t="b">
        <v>0</v>
      </c>
      <c r="L1004" s="90"/>
    </row>
    <row r="1005" ht="15.75" customHeight="1">
      <c r="A1005" s="87"/>
      <c r="B1005" s="107">
        <v>93031.0</v>
      </c>
      <c r="C1005" s="108" t="b">
        <v>0</v>
      </c>
      <c r="D1005" s="109">
        <v>1.0</v>
      </c>
      <c r="E1005" s="110">
        <v>0.0</v>
      </c>
      <c r="F1005" s="108" t="b">
        <v>0</v>
      </c>
      <c r="G1005" s="108" t="b">
        <v>1</v>
      </c>
      <c r="H1005" s="108" t="b">
        <v>0</v>
      </c>
      <c r="I1005" s="108" t="b">
        <v>0</v>
      </c>
      <c r="J1005" s="108" t="b">
        <v>0</v>
      </c>
      <c r="K1005" s="108" t="b">
        <v>0</v>
      </c>
      <c r="L1005" s="90"/>
    </row>
    <row r="1006" ht="15.75" customHeight="1">
      <c r="A1006" s="87"/>
      <c r="B1006" s="107">
        <v>93032.0</v>
      </c>
      <c r="C1006" s="108" t="b">
        <v>0</v>
      </c>
      <c r="D1006" s="109">
        <v>1.0</v>
      </c>
      <c r="E1006" s="110">
        <v>0.0</v>
      </c>
      <c r="F1006" s="108" t="b">
        <v>0</v>
      </c>
      <c r="G1006" s="108" t="b">
        <v>1</v>
      </c>
      <c r="H1006" s="108" t="b">
        <v>0</v>
      </c>
      <c r="I1006" s="108" t="b">
        <v>0</v>
      </c>
      <c r="J1006" s="108" t="b">
        <v>0</v>
      </c>
      <c r="K1006" s="108" t="b">
        <v>0</v>
      </c>
      <c r="L1006" s="90"/>
    </row>
    <row r="1007" ht="15.75" customHeight="1">
      <c r="A1007" s="87"/>
      <c r="B1007" s="107">
        <v>93033.0</v>
      </c>
      <c r="C1007" s="108" t="b">
        <v>1</v>
      </c>
      <c r="D1007" s="111">
        <v>1.0</v>
      </c>
      <c r="E1007" s="110">
        <v>2.0</v>
      </c>
      <c r="F1007" s="108" t="b">
        <v>1</v>
      </c>
      <c r="G1007" s="108" t="b">
        <v>1</v>
      </c>
      <c r="H1007" s="108" t="b">
        <v>1</v>
      </c>
      <c r="I1007" s="108" t="b">
        <v>0</v>
      </c>
      <c r="J1007" s="108" t="b">
        <v>0</v>
      </c>
      <c r="K1007" s="108" t="b">
        <v>0</v>
      </c>
      <c r="L1007" s="90"/>
    </row>
    <row r="1008" ht="15.75" customHeight="1">
      <c r="A1008" s="87"/>
      <c r="B1008" s="107">
        <v>93034.0</v>
      </c>
      <c r="C1008" s="108" t="b">
        <v>1</v>
      </c>
      <c r="D1008" s="111">
        <v>1.0</v>
      </c>
      <c r="E1008" s="110">
        <v>0.0</v>
      </c>
      <c r="F1008" s="108" t="b">
        <v>1</v>
      </c>
      <c r="G1008" s="108" t="b">
        <v>1</v>
      </c>
      <c r="H1008" s="108" t="b">
        <v>0</v>
      </c>
      <c r="I1008" s="108" t="b">
        <v>0</v>
      </c>
      <c r="J1008" s="108" t="b">
        <v>0</v>
      </c>
      <c r="K1008" s="108" t="b">
        <v>0</v>
      </c>
      <c r="L1008" s="90"/>
    </row>
    <row r="1009" ht="15.75" customHeight="1">
      <c r="A1009" s="87"/>
      <c r="B1009" s="107">
        <v>93035.0</v>
      </c>
      <c r="C1009" s="108" t="b">
        <v>1</v>
      </c>
      <c r="D1009" s="111">
        <v>1.0</v>
      </c>
      <c r="E1009" s="110">
        <v>0.0</v>
      </c>
      <c r="F1009" s="108" t="b">
        <v>1</v>
      </c>
      <c r="G1009" s="108" t="b">
        <v>1</v>
      </c>
      <c r="H1009" s="108" t="b">
        <v>1</v>
      </c>
      <c r="I1009" s="108" t="b">
        <v>0</v>
      </c>
      <c r="J1009" s="108" t="b">
        <v>0</v>
      </c>
      <c r="K1009" s="108" t="b">
        <v>0</v>
      </c>
      <c r="L1009" s="90"/>
    </row>
    <row r="1010" ht="15.75" customHeight="1">
      <c r="A1010" s="87"/>
      <c r="B1010" s="107">
        <v>93036.0</v>
      </c>
      <c r="C1010" s="112" t="b">
        <v>1</v>
      </c>
      <c r="D1010" s="109">
        <v>2.0</v>
      </c>
      <c r="E1010" s="110">
        <v>1.0</v>
      </c>
      <c r="F1010" s="108" t="b">
        <v>1</v>
      </c>
      <c r="G1010" s="108" t="b">
        <v>1</v>
      </c>
      <c r="H1010" s="108" t="b">
        <v>1</v>
      </c>
      <c r="I1010" s="108" t="b">
        <v>0</v>
      </c>
      <c r="J1010" s="108" t="b">
        <v>0</v>
      </c>
      <c r="K1010" s="108" t="b">
        <v>0</v>
      </c>
      <c r="L1010" s="90"/>
    </row>
    <row r="1011" ht="15.75" customHeight="1">
      <c r="A1011" s="87"/>
      <c r="B1011" s="107">
        <v>93040.0</v>
      </c>
      <c r="C1011" s="108" t="b">
        <v>0</v>
      </c>
      <c r="D1011" s="111">
        <v>6.0</v>
      </c>
      <c r="E1011" s="110">
        <v>0.0</v>
      </c>
      <c r="F1011" s="108" t="b">
        <v>1</v>
      </c>
      <c r="G1011" s="108" t="b">
        <v>1</v>
      </c>
      <c r="H1011" s="108" t="b">
        <v>1</v>
      </c>
      <c r="I1011" s="108" t="b">
        <v>0</v>
      </c>
      <c r="J1011" s="108" t="b">
        <v>0</v>
      </c>
      <c r="K1011" s="108" t="b">
        <v>0</v>
      </c>
      <c r="L1011" s="90"/>
    </row>
    <row r="1012" ht="15.75" customHeight="1">
      <c r="A1012" s="87"/>
      <c r="B1012" s="107">
        <v>93041.0</v>
      </c>
      <c r="C1012" s="108" t="b">
        <v>1</v>
      </c>
      <c r="D1012" s="111">
        <v>1.0</v>
      </c>
      <c r="E1012" s="110">
        <v>1.0</v>
      </c>
      <c r="F1012" s="108" t="b">
        <v>1</v>
      </c>
      <c r="G1012" s="108" t="b">
        <v>1</v>
      </c>
      <c r="H1012" s="108" t="b">
        <v>1</v>
      </c>
      <c r="I1012" s="108" t="b">
        <v>0</v>
      </c>
      <c r="J1012" s="108" t="b">
        <v>0</v>
      </c>
      <c r="K1012" s="108" t="b">
        <v>0</v>
      </c>
      <c r="L1012" s="90"/>
    </row>
    <row r="1013" ht="15.75" customHeight="1">
      <c r="A1013" s="87"/>
      <c r="B1013" s="107">
        <v>93042.0</v>
      </c>
      <c r="C1013" s="108" t="b">
        <v>0</v>
      </c>
      <c r="D1013" s="111">
        <v>1.0</v>
      </c>
      <c r="E1013" s="110">
        <v>0.0</v>
      </c>
      <c r="F1013" s="108" t="b">
        <v>0</v>
      </c>
      <c r="G1013" s="108" t="b">
        <v>1</v>
      </c>
      <c r="H1013" s="108" t="b">
        <v>0</v>
      </c>
      <c r="I1013" s="108" t="b">
        <v>0</v>
      </c>
      <c r="J1013" s="108" t="b">
        <v>0</v>
      </c>
      <c r="K1013" s="108" t="b">
        <v>0</v>
      </c>
      <c r="L1013" s="90"/>
    </row>
    <row r="1014" ht="15.75" customHeight="1">
      <c r="A1014" s="87"/>
      <c r="B1014" s="107">
        <v>93043.0</v>
      </c>
      <c r="C1014" s="108" t="b">
        <v>0</v>
      </c>
      <c r="D1014" s="111">
        <v>1.0</v>
      </c>
      <c r="E1014" s="110">
        <v>0.0</v>
      </c>
      <c r="F1014" s="108" t="b">
        <v>0</v>
      </c>
      <c r="G1014" s="108" t="b">
        <v>1</v>
      </c>
      <c r="H1014" s="108" t="b">
        <v>1</v>
      </c>
      <c r="I1014" s="108" t="b">
        <v>0</v>
      </c>
      <c r="J1014" s="108" t="b">
        <v>0</v>
      </c>
      <c r="K1014" s="108" t="b">
        <v>0</v>
      </c>
      <c r="L1014" s="90"/>
    </row>
    <row r="1015" ht="15.75" customHeight="1">
      <c r="A1015" s="87"/>
      <c r="B1015" s="107">
        <v>93044.0</v>
      </c>
      <c r="C1015" s="108" t="b">
        <v>1</v>
      </c>
      <c r="D1015" s="109">
        <v>1.0</v>
      </c>
      <c r="E1015" s="110">
        <v>0.0</v>
      </c>
      <c r="F1015" s="108" t="b">
        <v>1</v>
      </c>
      <c r="G1015" s="108" t="b">
        <v>1</v>
      </c>
      <c r="H1015" s="108" t="b">
        <v>0</v>
      </c>
      <c r="I1015" s="108" t="b">
        <v>0</v>
      </c>
      <c r="J1015" s="108" t="b">
        <v>0</v>
      </c>
      <c r="K1015" s="108" t="b">
        <v>0</v>
      </c>
      <c r="L1015" s="90"/>
    </row>
    <row r="1016" ht="15.75" customHeight="1">
      <c r="A1016" s="87"/>
      <c r="B1016" s="107">
        <v>93060.0</v>
      </c>
      <c r="C1016" s="112" t="b">
        <v>0</v>
      </c>
      <c r="D1016" s="109">
        <v>2.0</v>
      </c>
      <c r="E1016" s="110">
        <v>1.0</v>
      </c>
      <c r="F1016" s="108" t="b">
        <v>1</v>
      </c>
      <c r="G1016" s="108" t="b">
        <v>1</v>
      </c>
      <c r="H1016" s="108" t="b">
        <v>1</v>
      </c>
      <c r="I1016" s="108" t="b">
        <v>0</v>
      </c>
      <c r="J1016" s="108" t="b">
        <v>0</v>
      </c>
      <c r="K1016" s="108" t="b">
        <v>0</v>
      </c>
      <c r="L1016" s="90"/>
    </row>
    <row r="1017" ht="15.75" customHeight="1">
      <c r="A1017" s="87"/>
      <c r="B1017" s="107">
        <v>93061.0</v>
      </c>
      <c r="C1017" s="112" t="b">
        <v>0</v>
      </c>
      <c r="D1017" s="109">
        <v>2.0</v>
      </c>
      <c r="E1017" s="110">
        <v>1.0</v>
      </c>
      <c r="F1017" s="108" t="b">
        <v>1</v>
      </c>
      <c r="G1017" s="108" t="b">
        <v>1</v>
      </c>
      <c r="H1017" s="108" t="b">
        <v>0</v>
      </c>
      <c r="I1017" s="108" t="b">
        <v>0</v>
      </c>
      <c r="J1017" s="108" t="b">
        <v>0</v>
      </c>
      <c r="K1017" s="108" t="b">
        <v>0</v>
      </c>
      <c r="L1017" s="90"/>
    </row>
    <row r="1018" ht="15.75" customHeight="1">
      <c r="A1018" s="87"/>
      <c r="B1018" s="107">
        <v>93062.0</v>
      </c>
      <c r="C1018" s="108" t="b">
        <v>0</v>
      </c>
      <c r="D1018" s="111">
        <v>1.0</v>
      </c>
      <c r="E1018" s="110">
        <v>0.0</v>
      </c>
      <c r="F1018" s="108" t="b">
        <v>0</v>
      </c>
      <c r="G1018" s="108" t="b">
        <v>1</v>
      </c>
      <c r="H1018" s="108" t="b">
        <v>0</v>
      </c>
      <c r="I1018" s="108" t="b">
        <v>0</v>
      </c>
      <c r="J1018" s="108" t="b">
        <v>0</v>
      </c>
      <c r="K1018" s="108" t="b">
        <v>0</v>
      </c>
      <c r="L1018" s="90"/>
    </row>
    <row r="1019" ht="15.75" customHeight="1">
      <c r="A1019" s="87"/>
      <c r="B1019" s="107">
        <v>93063.0</v>
      </c>
      <c r="C1019" s="108" t="b">
        <v>0</v>
      </c>
      <c r="D1019" s="109">
        <v>1.0</v>
      </c>
      <c r="E1019" s="110">
        <v>0.0</v>
      </c>
      <c r="F1019" s="108" t="b">
        <v>0</v>
      </c>
      <c r="G1019" s="108" t="b">
        <v>1</v>
      </c>
      <c r="H1019" s="108" t="b">
        <v>1</v>
      </c>
      <c r="I1019" s="108" t="b">
        <v>0</v>
      </c>
      <c r="J1019" s="108" t="b">
        <v>0</v>
      </c>
      <c r="K1019" s="108" t="b">
        <v>0</v>
      </c>
      <c r="L1019" s="90"/>
    </row>
    <row r="1020" ht="15.75" customHeight="1">
      <c r="A1020" s="87"/>
      <c r="B1020" s="107">
        <v>93064.0</v>
      </c>
      <c r="C1020" s="108" t="b">
        <v>0</v>
      </c>
      <c r="D1020" s="111">
        <v>1.0</v>
      </c>
      <c r="E1020" s="110">
        <v>0.0</v>
      </c>
      <c r="F1020" s="108" t="b">
        <v>0</v>
      </c>
      <c r="G1020" s="108" t="b">
        <v>1</v>
      </c>
      <c r="H1020" s="108" t="b">
        <v>1</v>
      </c>
      <c r="I1020" s="108" t="b">
        <v>0</v>
      </c>
      <c r="J1020" s="108" t="b">
        <v>0</v>
      </c>
      <c r="K1020" s="108" t="b">
        <v>0</v>
      </c>
      <c r="L1020" s="90"/>
    </row>
    <row r="1021" ht="15.75" customHeight="1">
      <c r="A1021" s="87"/>
      <c r="B1021" s="107">
        <v>93065.0</v>
      </c>
      <c r="C1021" s="108" t="b">
        <v>0</v>
      </c>
      <c r="D1021" s="111">
        <v>1.0</v>
      </c>
      <c r="E1021" s="110">
        <v>0.0</v>
      </c>
      <c r="F1021" s="108" t="b">
        <v>0</v>
      </c>
      <c r="G1021" s="108" t="b">
        <v>1</v>
      </c>
      <c r="H1021" s="108" t="b">
        <v>1</v>
      </c>
      <c r="I1021" s="108" t="b">
        <v>0</v>
      </c>
      <c r="J1021" s="108" t="b">
        <v>0</v>
      </c>
      <c r="K1021" s="108" t="b">
        <v>0</v>
      </c>
      <c r="L1021" s="90"/>
    </row>
    <row r="1022" ht="15.75" customHeight="1">
      <c r="A1022" s="87"/>
      <c r="B1022" s="107">
        <v>93066.0</v>
      </c>
      <c r="C1022" s="108" t="b">
        <v>0</v>
      </c>
      <c r="D1022" s="111">
        <v>1.0</v>
      </c>
      <c r="E1022" s="110">
        <v>0.0</v>
      </c>
      <c r="F1022" s="108" t="b">
        <v>0</v>
      </c>
      <c r="G1022" s="108" t="b">
        <v>1</v>
      </c>
      <c r="H1022" s="108" t="b">
        <v>1</v>
      </c>
      <c r="I1022" s="108" t="b">
        <v>0</v>
      </c>
      <c r="J1022" s="108" t="b">
        <v>0</v>
      </c>
      <c r="K1022" s="108" t="b">
        <v>0</v>
      </c>
      <c r="L1022" s="90"/>
    </row>
    <row r="1023" ht="15.75" customHeight="1">
      <c r="A1023" s="87"/>
      <c r="B1023" s="107">
        <v>93067.0</v>
      </c>
      <c r="C1023" s="108" t="b">
        <v>0</v>
      </c>
      <c r="D1023" s="111">
        <v>1.0</v>
      </c>
      <c r="E1023" s="110">
        <v>0.0</v>
      </c>
      <c r="F1023" s="108" t="b">
        <v>0</v>
      </c>
      <c r="G1023" s="108" t="b">
        <v>1</v>
      </c>
      <c r="H1023" s="108" t="b">
        <v>1</v>
      </c>
      <c r="I1023" s="108" t="b">
        <v>0</v>
      </c>
      <c r="J1023" s="108" t="b">
        <v>0</v>
      </c>
      <c r="K1023" s="108" t="b">
        <v>0</v>
      </c>
      <c r="L1023" s="90"/>
    </row>
    <row r="1024" ht="15.75" customHeight="1">
      <c r="A1024" s="87"/>
      <c r="B1024" s="107">
        <v>93093.0</v>
      </c>
      <c r="C1024" s="112" t="b">
        <v>0</v>
      </c>
      <c r="D1024" s="116"/>
      <c r="E1024" s="110">
        <v>0.0</v>
      </c>
      <c r="F1024" s="108" t="b">
        <v>0</v>
      </c>
      <c r="G1024" s="108" t="b">
        <v>1</v>
      </c>
      <c r="H1024" s="108" t="b">
        <v>0</v>
      </c>
      <c r="I1024" s="108" t="b">
        <v>0</v>
      </c>
      <c r="J1024" s="108" t="b">
        <v>0</v>
      </c>
      <c r="K1024" s="108" t="b">
        <v>0</v>
      </c>
      <c r="L1024" s="90"/>
    </row>
    <row r="1025" ht="15.75" customHeight="1">
      <c r="A1025" s="87"/>
      <c r="B1025" s="107">
        <v>93094.0</v>
      </c>
      <c r="C1025" s="108" t="b">
        <v>0</v>
      </c>
      <c r="D1025" s="111">
        <v>1.0</v>
      </c>
      <c r="E1025" s="110">
        <v>0.0</v>
      </c>
      <c r="F1025" s="108" t="b">
        <v>0</v>
      </c>
      <c r="G1025" s="108" t="b">
        <v>0</v>
      </c>
      <c r="H1025" s="108" t="b">
        <v>0</v>
      </c>
      <c r="I1025" s="108" t="b">
        <v>0</v>
      </c>
      <c r="J1025" s="108" t="b">
        <v>0</v>
      </c>
      <c r="K1025" s="108" t="b">
        <v>0</v>
      </c>
      <c r="L1025" s="90"/>
    </row>
    <row r="1026" ht="15.75" customHeight="1">
      <c r="A1026" s="87"/>
      <c r="B1026" s="107">
        <v>93099.0</v>
      </c>
      <c r="C1026" s="108" t="b">
        <v>0</v>
      </c>
      <c r="D1026" s="109">
        <v>1.0</v>
      </c>
      <c r="E1026" s="110">
        <v>0.0</v>
      </c>
      <c r="F1026" s="108" t="b">
        <v>0</v>
      </c>
      <c r="G1026" s="108" t="b">
        <v>0</v>
      </c>
      <c r="H1026" s="108" t="b">
        <v>0</v>
      </c>
      <c r="I1026" s="108" t="b">
        <v>0</v>
      </c>
      <c r="J1026" s="108" t="b">
        <v>0</v>
      </c>
      <c r="K1026" s="108" t="b">
        <v>0</v>
      </c>
      <c r="L1026" s="90"/>
    </row>
    <row r="1027" ht="15.75" customHeight="1">
      <c r="A1027" s="87"/>
      <c r="B1027" s="107">
        <v>93100.0</v>
      </c>
      <c r="C1027" s="108" t="b">
        <v>0</v>
      </c>
      <c r="D1027" s="115"/>
      <c r="E1027" s="110">
        <v>0.0</v>
      </c>
      <c r="F1027" s="108" t="b">
        <v>0</v>
      </c>
      <c r="G1027" s="108" t="b">
        <v>0</v>
      </c>
      <c r="H1027" s="108" t="b">
        <v>0</v>
      </c>
      <c r="I1027" s="108" t="b">
        <v>0</v>
      </c>
      <c r="J1027" s="108" t="b">
        <v>0</v>
      </c>
      <c r="K1027" s="108" t="b">
        <v>0</v>
      </c>
      <c r="L1027" s="90"/>
    </row>
    <row r="1028" ht="15.75" customHeight="1">
      <c r="A1028" s="87"/>
      <c r="B1028" s="107">
        <v>93101.0</v>
      </c>
      <c r="C1028" s="108" t="b">
        <v>0</v>
      </c>
      <c r="D1028" s="111">
        <v>1.0</v>
      </c>
      <c r="E1028" s="110">
        <v>0.0</v>
      </c>
      <c r="F1028" s="108" t="b">
        <v>0</v>
      </c>
      <c r="G1028" s="108" t="b">
        <v>1</v>
      </c>
      <c r="H1028" s="108" t="b">
        <v>1</v>
      </c>
      <c r="I1028" s="108" t="b">
        <v>0</v>
      </c>
      <c r="J1028" s="108" t="b">
        <v>1</v>
      </c>
      <c r="K1028" s="108" t="b">
        <v>0</v>
      </c>
      <c r="L1028" s="90"/>
    </row>
    <row r="1029" ht="15.75" customHeight="1">
      <c r="A1029" s="87"/>
      <c r="B1029" s="107">
        <v>93102.0</v>
      </c>
      <c r="C1029" s="108" t="b">
        <v>0</v>
      </c>
      <c r="D1029" s="109">
        <v>1.0</v>
      </c>
      <c r="E1029" s="110">
        <v>0.0</v>
      </c>
      <c r="F1029" s="108" t="b">
        <v>0</v>
      </c>
      <c r="G1029" s="108" t="b">
        <v>1</v>
      </c>
      <c r="H1029" s="108" t="b">
        <v>0</v>
      </c>
      <c r="I1029" s="108" t="b">
        <v>0</v>
      </c>
      <c r="J1029" s="108" t="b">
        <v>0</v>
      </c>
      <c r="K1029" s="108" t="b">
        <v>0</v>
      </c>
      <c r="L1029" s="90"/>
    </row>
    <row r="1030" ht="15.75" customHeight="1">
      <c r="A1030" s="87"/>
      <c r="B1030" s="107">
        <v>93103.0</v>
      </c>
      <c r="C1030" s="108" t="b">
        <v>0</v>
      </c>
      <c r="D1030" s="111">
        <v>1.0</v>
      </c>
      <c r="E1030" s="110">
        <v>0.0</v>
      </c>
      <c r="F1030" s="108" t="b">
        <v>0</v>
      </c>
      <c r="G1030" s="108" t="b">
        <v>1</v>
      </c>
      <c r="H1030" s="108" t="b">
        <v>1</v>
      </c>
      <c r="I1030" s="108" t="b">
        <v>0</v>
      </c>
      <c r="J1030" s="108" t="b">
        <v>0</v>
      </c>
      <c r="K1030" s="108" t="b">
        <v>0</v>
      </c>
      <c r="L1030" s="90"/>
    </row>
    <row r="1031" ht="15.75" customHeight="1">
      <c r="A1031" s="87"/>
      <c r="B1031" s="107">
        <v>93104.0</v>
      </c>
      <c r="C1031" s="112" t="b">
        <v>0</v>
      </c>
      <c r="D1031" s="116"/>
      <c r="E1031" s="110">
        <v>0.0</v>
      </c>
      <c r="F1031" s="108" t="b">
        <v>0</v>
      </c>
      <c r="G1031" s="108" t="b">
        <v>0</v>
      </c>
      <c r="H1031" s="108" t="b">
        <v>0</v>
      </c>
      <c r="I1031" s="108" t="b">
        <v>0</v>
      </c>
      <c r="J1031" s="108" t="b">
        <v>0</v>
      </c>
      <c r="K1031" s="108" t="b">
        <v>0</v>
      </c>
      <c r="L1031" s="90"/>
    </row>
    <row r="1032" ht="15.75" customHeight="1">
      <c r="A1032" s="87"/>
      <c r="B1032" s="107">
        <v>93105.0</v>
      </c>
      <c r="C1032" s="108" t="b">
        <v>0</v>
      </c>
      <c r="D1032" s="111">
        <v>4.0</v>
      </c>
      <c r="E1032" s="110">
        <v>0.0</v>
      </c>
      <c r="F1032" s="108" t="b">
        <v>1</v>
      </c>
      <c r="G1032" s="108" t="b">
        <v>1</v>
      </c>
      <c r="H1032" s="108" t="b">
        <v>1</v>
      </c>
      <c r="I1032" s="108" t="b">
        <v>0</v>
      </c>
      <c r="J1032" s="108" t="b">
        <v>1</v>
      </c>
      <c r="K1032" s="108" t="b">
        <v>0</v>
      </c>
      <c r="L1032" s="90"/>
    </row>
    <row r="1033" ht="15.75" customHeight="1">
      <c r="A1033" s="87"/>
      <c r="B1033" s="107">
        <v>93106.0</v>
      </c>
      <c r="C1033" s="112" t="b">
        <v>0</v>
      </c>
      <c r="D1033" s="109">
        <v>1.0</v>
      </c>
      <c r="E1033" s="110">
        <v>0.0</v>
      </c>
      <c r="F1033" s="108" t="b">
        <v>0</v>
      </c>
      <c r="G1033" s="108" t="b">
        <v>1</v>
      </c>
      <c r="H1033" s="108" t="b">
        <v>1</v>
      </c>
      <c r="I1033" s="108" t="b">
        <v>0</v>
      </c>
      <c r="J1033" s="108" t="b">
        <v>0</v>
      </c>
      <c r="K1033" s="108" t="b">
        <v>0</v>
      </c>
      <c r="L1033" s="90"/>
    </row>
    <row r="1034" ht="15.75" customHeight="1">
      <c r="A1034" s="87"/>
      <c r="B1034" s="107">
        <v>93107.0</v>
      </c>
      <c r="C1034" s="112" t="b">
        <v>0</v>
      </c>
      <c r="D1034" s="109">
        <v>1.0</v>
      </c>
      <c r="E1034" s="110">
        <v>0.0</v>
      </c>
      <c r="F1034" s="108" t="b">
        <v>0</v>
      </c>
      <c r="G1034" s="108" t="b">
        <v>1</v>
      </c>
      <c r="H1034" s="108" t="b">
        <v>0</v>
      </c>
      <c r="I1034" s="108" t="b">
        <v>0</v>
      </c>
      <c r="J1034" s="108" t="b">
        <v>0</v>
      </c>
      <c r="K1034" s="108" t="b">
        <v>0</v>
      </c>
      <c r="L1034" s="90"/>
    </row>
    <row r="1035" ht="15.75" customHeight="1">
      <c r="A1035" s="87"/>
      <c r="B1035" s="107">
        <v>93108.0</v>
      </c>
      <c r="C1035" s="112" t="b">
        <v>0</v>
      </c>
      <c r="D1035" s="109">
        <v>1.0</v>
      </c>
      <c r="E1035" s="110">
        <v>0.0</v>
      </c>
      <c r="F1035" s="108" t="b">
        <v>0</v>
      </c>
      <c r="G1035" s="108" t="b">
        <v>1</v>
      </c>
      <c r="H1035" s="108" t="b">
        <v>1</v>
      </c>
      <c r="I1035" s="108" t="b">
        <v>0</v>
      </c>
      <c r="J1035" s="108" t="b">
        <v>0</v>
      </c>
      <c r="K1035" s="108" t="b">
        <v>0</v>
      </c>
      <c r="L1035" s="90"/>
    </row>
    <row r="1036" ht="15.75" customHeight="1">
      <c r="A1036" s="87"/>
      <c r="B1036" s="107">
        <v>93109.0</v>
      </c>
      <c r="C1036" s="108" t="b">
        <v>0</v>
      </c>
      <c r="D1036" s="111">
        <v>1.0</v>
      </c>
      <c r="E1036" s="110">
        <v>0.0</v>
      </c>
      <c r="F1036" s="108" t="b">
        <v>0</v>
      </c>
      <c r="G1036" s="108" t="b">
        <v>1</v>
      </c>
      <c r="H1036" s="108" t="b">
        <v>1</v>
      </c>
      <c r="I1036" s="108" t="b">
        <v>0</v>
      </c>
      <c r="J1036" s="108" t="b">
        <v>0</v>
      </c>
      <c r="K1036" s="108" t="b">
        <v>0</v>
      </c>
      <c r="L1036" s="90"/>
    </row>
    <row r="1037" ht="15.75" customHeight="1">
      <c r="A1037" s="87"/>
      <c r="B1037" s="107">
        <v>93110.0</v>
      </c>
      <c r="C1037" s="112" t="b">
        <v>0</v>
      </c>
      <c r="D1037" s="109">
        <v>1.0</v>
      </c>
      <c r="E1037" s="110">
        <v>0.0</v>
      </c>
      <c r="F1037" s="108" t="b">
        <v>0</v>
      </c>
      <c r="G1037" s="108" t="b">
        <v>1</v>
      </c>
      <c r="H1037" s="108" t="b">
        <v>1</v>
      </c>
      <c r="I1037" s="108" t="b">
        <v>0</v>
      </c>
      <c r="J1037" s="108" t="b">
        <v>1</v>
      </c>
      <c r="K1037" s="108" t="b">
        <v>0</v>
      </c>
      <c r="L1037" s="90"/>
    </row>
    <row r="1038" ht="15.75" customHeight="1">
      <c r="A1038" s="87"/>
      <c r="B1038" s="107">
        <v>93111.0</v>
      </c>
      <c r="C1038" s="108" t="b">
        <v>1</v>
      </c>
      <c r="D1038" s="111">
        <v>1.0</v>
      </c>
      <c r="E1038" s="110">
        <v>0.0</v>
      </c>
      <c r="F1038" s="108" t="b">
        <v>1</v>
      </c>
      <c r="G1038" s="108" t="b">
        <v>1</v>
      </c>
      <c r="H1038" s="108" t="b">
        <v>1</v>
      </c>
      <c r="I1038" s="108" t="b">
        <v>0</v>
      </c>
      <c r="J1038" s="108" t="b">
        <v>1</v>
      </c>
      <c r="K1038" s="108" t="b">
        <v>0</v>
      </c>
      <c r="L1038" s="90"/>
    </row>
    <row r="1039" ht="15.75" customHeight="1">
      <c r="A1039" s="87"/>
      <c r="B1039" s="107">
        <v>93116.0</v>
      </c>
      <c r="C1039" s="108" t="b">
        <v>1</v>
      </c>
      <c r="D1039" s="111">
        <v>1.0</v>
      </c>
      <c r="E1039" s="110">
        <v>0.0</v>
      </c>
      <c r="F1039" s="108" t="b">
        <v>1</v>
      </c>
      <c r="G1039" s="108" t="b">
        <v>1</v>
      </c>
      <c r="H1039" s="108" t="b">
        <v>0</v>
      </c>
      <c r="I1039" s="108" t="b">
        <v>0</v>
      </c>
      <c r="J1039" s="108" t="b">
        <v>0</v>
      </c>
      <c r="K1039" s="108" t="b">
        <v>0</v>
      </c>
      <c r="L1039" s="90"/>
    </row>
    <row r="1040" ht="15.75" customHeight="1">
      <c r="A1040" s="87"/>
      <c r="B1040" s="107">
        <v>93117.0</v>
      </c>
      <c r="C1040" s="112" t="b">
        <v>1</v>
      </c>
      <c r="D1040" s="109">
        <v>1.0</v>
      </c>
      <c r="E1040" s="110">
        <v>3.0</v>
      </c>
      <c r="F1040" s="108" t="b">
        <v>1</v>
      </c>
      <c r="G1040" s="108" t="b">
        <v>1</v>
      </c>
      <c r="H1040" s="108" t="b">
        <v>1</v>
      </c>
      <c r="I1040" s="108" t="b">
        <v>0</v>
      </c>
      <c r="J1040" s="108" t="b">
        <v>1</v>
      </c>
      <c r="K1040" s="108" t="b">
        <v>0</v>
      </c>
      <c r="L1040" s="90"/>
    </row>
    <row r="1041" ht="15.75" customHeight="1">
      <c r="A1041" s="87"/>
      <c r="B1041" s="107">
        <v>93118.0</v>
      </c>
      <c r="C1041" s="108" t="b">
        <v>0</v>
      </c>
      <c r="D1041" s="111">
        <v>1.0</v>
      </c>
      <c r="E1041" s="110">
        <v>0.0</v>
      </c>
      <c r="F1041" s="108" t="b">
        <v>0</v>
      </c>
      <c r="G1041" s="108" t="b">
        <v>1</v>
      </c>
      <c r="H1041" s="108" t="b">
        <v>0</v>
      </c>
      <c r="I1041" s="108" t="b">
        <v>0</v>
      </c>
      <c r="J1041" s="108" t="b">
        <v>0</v>
      </c>
      <c r="K1041" s="108" t="b">
        <v>0</v>
      </c>
      <c r="L1041" s="90"/>
    </row>
    <row r="1042" ht="15.75" customHeight="1">
      <c r="A1042" s="87"/>
      <c r="B1042" s="107">
        <v>93119.0</v>
      </c>
      <c r="C1042" s="112" t="b">
        <v>0</v>
      </c>
      <c r="D1042" s="116"/>
      <c r="E1042" s="110">
        <v>0.0</v>
      </c>
      <c r="F1042" s="108" t="b">
        <v>0</v>
      </c>
      <c r="G1042" s="108" t="b">
        <v>0</v>
      </c>
      <c r="H1042" s="108" t="b">
        <v>0</v>
      </c>
      <c r="I1042" s="108" t="b">
        <v>0</v>
      </c>
      <c r="J1042" s="108" t="b">
        <v>0</v>
      </c>
      <c r="K1042" s="108" t="b">
        <v>0</v>
      </c>
      <c r="L1042" s="90"/>
    </row>
    <row r="1043" ht="15.75" customHeight="1">
      <c r="A1043" s="87"/>
      <c r="B1043" s="107">
        <v>93120.0</v>
      </c>
      <c r="C1043" s="108" t="b">
        <v>0</v>
      </c>
      <c r="D1043" s="109">
        <v>1.0</v>
      </c>
      <c r="E1043" s="110">
        <v>0.0</v>
      </c>
      <c r="F1043" s="108" t="b">
        <v>0</v>
      </c>
      <c r="G1043" s="108" t="b">
        <v>0</v>
      </c>
      <c r="H1043" s="108" t="b">
        <v>0</v>
      </c>
      <c r="I1043" s="108" t="b">
        <v>0</v>
      </c>
      <c r="J1043" s="108" t="b">
        <v>0</v>
      </c>
      <c r="K1043" s="108" t="b">
        <v>0</v>
      </c>
      <c r="L1043" s="90"/>
    </row>
    <row r="1044" ht="15.75" customHeight="1">
      <c r="A1044" s="87"/>
      <c r="B1044" s="107">
        <v>93121.0</v>
      </c>
      <c r="C1044" s="108" t="b">
        <v>0</v>
      </c>
      <c r="D1044" s="111">
        <v>1.0</v>
      </c>
      <c r="E1044" s="110">
        <v>0.0</v>
      </c>
      <c r="F1044" s="108" t="b">
        <v>0</v>
      </c>
      <c r="G1044" s="108" t="b">
        <v>0</v>
      </c>
      <c r="H1044" s="108" t="b">
        <v>0</v>
      </c>
      <c r="I1044" s="108" t="b">
        <v>0</v>
      </c>
      <c r="J1044" s="108" t="b">
        <v>0</v>
      </c>
      <c r="K1044" s="108" t="b">
        <v>0</v>
      </c>
      <c r="L1044" s="90"/>
    </row>
    <row r="1045" ht="15.75" customHeight="1">
      <c r="A1045" s="87"/>
      <c r="B1045" s="107">
        <v>93130.0</v>
      </c>
      <c r="C1045" s="108" t="b">
        <v>0</v>
      </c>
      <c r="D1045" s="111">
        <v>1.0</v>
      </c>
      <c r="E1045" s="110">
        <v>0.0</v>
      </c>
      <c r="F1045" s="108" t="b">
        <v>0</v>
      </c>
      <c r="G1045" s="108" t="b">
        <v>0</v>
      </c>
      <c r="H1045" s="108" t="b">
        <v>0</v>
      </c>
      <c r="I1045" s="108" t="b">
        <v>0</v>
      </c>
      <c r="J1045" s="108" t="b">
        <v>0</v>
      </c>
      <c r="K1045" s="108" t="b">
        <v>0</v>
      </c>
      <c r="L1045" s="90"/>
    </row>
    <row r="1046" ht="15.75" customHeight="1">
      <c r="A1046" s="87"/>
      <c r="B1046" s="107">
        <v>93140.0</v>
      </c>
      <c r="C1046" s="108" t="b">
        <v>0</v>
      </c>
      <c r="D1046" s="109">
        <v>1.0</v>
      </c>
      <c r="E1046" s="110">
        <v>0.0</v>
      </c>
      <c r="F1046" s="108" t="b">
        <v>0</v>
      </c>
      <c r="G1046" s="108" t="b">
        <v>1</v>
      </c>
      <c r="H1046" s="108" t="b">
        <v>0</v>
      </c>
      <c r="I1046" s="108" t="b">
        <v>0</v>
      </c>
      <c r="J1046" s="108" t="b">
        <v>0</v>
      </c>
      <c r="K1046" s="108" t="b">
        <v>0</v>
      </c>
      <c r="L1046" s="90"/>
    </row>
    <row r="1047" ht="15.75" customHeight="1">
      <c r="A1047" s="87"/>
      <c r="B1047" s="107">
        <v>93150.0</v>
      </c>
      <c r="C1047" s="112" t="b">
        <v>0</v>
      </c>
      <c r="D1047" s="109">
        <v>1.0</v>
      </c>
      <c r="E1047" s="110">
        <v>0.0</v>
      </c>
      <c r="F1047" s="108" t="b">
        <v>0</v>
      </c>
      <c r="G1047" s="108" t="b">
        <v>0</v>
      </c>
      <c r="H1047" s="108" t="b">
        <v>0</v>
      </c>
      <c r="I1047" s="108" t="b">
        <v>0</v>
      </c>
      <c r="J1047" s="108" t="b">
        <v>0</v>
      </c>
      <c r="K1047" s="108" t="b">
        <v>0</v>
      </c>
      <c r="L1047" s="90"/>
    </row>
    <row r="1048" ht="15.75" customHeight="1">
      <c r="A1048" s="87"/>
      <c r="B1048" s="107">
        <v>93160.0</v>
      </c>
      <c r="C1048" s="112" t="b">
        <v>1</v>
      </c>
      <c r="D1048" s="109">
        <v>1.0</v>
      </c>
      <c r="E1048" s="110">
        <v>0.0</v>
      </c>
      <c r="F1048" s="108" t="b">
        <v>1</v>
      </c>
      <c r="G1048" s="108" t="b">
        <v>1</v>
      </c>
      <c r="H1048" s="108" t="b">
        <v>0</v>
      </c>
      <c r="I1048" s="108" t="b">
        <v>0</v>
      </c>
      <c r="J1048" s="108" t="b">
        <v>0</v>
      </c>
      <c r="K1048" s="108" t="b">
        <v>0</v>
      </c>
      <c r="L1048" s="90"/>
    </row>
    <row r="1049" ht="15.75" customHeight="1">
      <c r="A1049" s="87"/>
      <c r="B1049" s="107">
        <v>93190.0</v>
      </c>
      <c r="C1049" s="112" t="b">
        <v>0</v>
      </c>
      <c r="D1049" s="109">
        <v>1.0</v>
      </c>
      <c r="E1049" s="110">
        <v>0.0</v>
      </c>
      <c r="F1049" s="108" t="b">
        <v>0</v>
      </c>
      <c r="G1049" s="108" t="b">
        <v>0</v>
      </c>
      <c r="H1049" s="108" t="b">
        <v>0</v>
      </c>
      <c r="I1049" s="108" t="b">
        <v>0</v>
      </c>
      <c r="J1049" s="108" t="b">
        <v>0</v>
      </c>
      <c r="K1049" s="108" t="b">
        <v>0</v>
      </c>
      <c r="L1049" s="90"/>
    </row>
    <row r="1050" ht="15.75" customHeight="1">
      <c r="A1050" s="87"/>
      <c r="B1050" s="107">
        <v>93199.0</v>
      </c>
      <c r="C1050" s="112" t="b">
        <v>0</v>
      </c>
      <c r="D1050" s="109">
        <v>1.0</v>
      </c>
      <c r="E1050" s="110">
        <v>0.0</v>
      </c>
      <c r="F1050" s="108" t="b">
        <v>0</v>
      </c>
      <c r="G1050" s="108" t="b">
        <v>1</v>
      </c>
      <c r="H1050" s="108" t="b">
        <v>1</v>
      </c>
      <c r="I1050" s="108" t="b">
        <v>0</v>
      </c>
      <c r="J1050" s="108" t="b">
        <v>0</v>
      </c>
      <c r="K1050" s="108" t="b">
        <v>0</v>
      </c>
      <c r="L1050" s="90"/>
    </row>
    <row r="1051" ht="15.75" customHeight="1">
      <c r="A1051" s="87"/>
      <c r="B1051" s="107">
        <v>93201.0</v>
      </c>
      <c r="C1051" s="112" t="b">
        <v>1</v>
      </c>
      <c r="D1051" s="109">
        <v>4.0</v>
      </c>
      <c r="E1051" s="110">
        <v>0.0</v>
      </c>
      <c r="F1051" s="108" t="b">
        <v>1</v>
      </c>
      <c r="G1051" s="108" t="b">
        <v>0</v>
      </c>
      <c r="H1051" s="108" t="b">
        <v>1</v>
      </c>
      <c r="I1051" s="108" t="b">
        <v>0</v>
      </c>
      <c r="J1051" s="108" t="b">
        <v>1</v>
      </c>
      <c r="K1051" s="108" t="b">
        <v>0</v>
      </c>
      <c r="L1051" s="90"/>
    </row>
    <row r="1052" ht="15.75" customHeight="1">
      <c r="A1052" s="87"/>
      <c r="B1052" s="107">
        <v>93202.0</v>
      </c>
      <c r="C1052" s="108" t="b">
        <v>1</v>
      </c>
      <c r="D1052" s="111">
        <v>1.0</v>
      </c>
      <c r="E1052" s="110">
        <v>0.0</v>
      </c>
      <c r="F1052" s="108" t="b">
        <v>1</v>
      </c>
      <c r="G1052" s="108" t="b">
        <v>1</v>
      </c>
      <c r="H1052" s="108" t="b">
        <v>1</v>
      </c>
      <c r="I1052" s="108" t="b">
        <v>0</v>
      </c>
      <c r="J1052" s="108" t="b">
        <v>1</v>
      </c>
      <c r="K1052" s="108" t="b">
        <v>0</v>
      </c>
      <c r="L1052" s="90"/>
    </row>
    <row r="1053" ht="15.75" customHeight="1">
      <c r="A1053" s="87"/>
      <c r="B1053" s="107">
        <v>93203.0</v>
      </c>
      <c r="C1053" s="112" t="b">
        <v>1</v>
      </c>
      <c r="D1053" s="109">
        <v>10.0</v>
      </c>
      <c r="E1053" s="110">
        <v>0.0</v>
      </c>
      <c r="F1053" s="108" t="b">
        <v>1</v>
      </c>
      <c r="G1053" s="108" t="b">
        <v>0</v>
      </c>
      <c r="H1053" s="108" t="b">
        <v>1</v>
      </c>
      <c r="I1053" s="108" t="b">
        <v>0</v>
      </c>
      <c r="J1053" s="108" t="b">
        <v>1</v>
      </c>
      <c r="K1053" s="108" t="b">
        <v>0</v>
      </c>
      <c r="L1053" s="90"/>
    </row>
    <row r="1054" ht="15.75" customHeight="1">
      <c r="A1054" s="87"/>
      <c r="B1054" s="107">
        <v>93204.0</v>
      </c>
      <c r="C1054" s="112" t="b">
        <v>1</v>
      </c>
      <c r="D1054" s="109">
        <v>10.0</v>
      </c>
      <c r="E1054" s="110">
        <v>0.0</v>
      </c>
      <c r="F1054" s="108" t="b">
        <v>1</v>
      </c>
      <c r="G1054" s="108" t="b">
        <v>0</v>
      </c>
      <c r="H1054" s="108" t="b">
        <v>1</v>
      </c>
      <c r="I1054" s="108" t="b">
        <v>0</v>
      </c>
      <c r="J1054" s="108" t="b">
        <v>1</v>
      </c>
      <c r="K1054" s="108" t="b">
        <v>0</v>
      </c>
      <c r="L1054" s="90"/>
    </row>
    <row r="1055" ht="15.75" customHeight="1">
      <c r="A1055" s="87"/>
      <c r="B1055" s="107">
        <v>93205.0</v>
      </c>
      <c r="C1055" s="112" t="b">
        <v>1</v>
      </c>
      <c r="D1055" s="109">
        <v>7.0</v>
      </c>
      <c r="E1055" s="110">
        <v>0.0</v>
      </c>
      <c r="F1055" s="108" t="b">
        <v>1</v>
      </c>
      <c r="G1055" s="108" t="b">
        <v>1</v>
      </c>
      <c r="H1055" s="108" t="b">
        <v>0</v>
      </c>
      <c r="I1055" s="108" t="b">
        <v>0</v>
      </c>
      <c r="J1055" s="108" t="b">
        <v>0</v>
      </c>
      <c r="K1055" s="108" t="b">
        <v>0</v>
      </c>
      <c r="L1055" s="90"/>
    </row>
    <row r="1056" ht="15.75" customHeight="1">
      <c r="A1056" s="87"/>
      <c r="B1056" s="107">
        <v>93206.0</v>
      </c>
      <c r="C1056" s="108" t="b">
        <v>1</v>
      </c>
      <c r="D1056" s="111">
        <v>10.0</v>
      </c>
      <c r="E1056" s="110">
        <v>0.0</v>
      </c>
      <c r="F1056" s="108" t="b">
        <v>1</v>
      </c>
      <c r="G1056" s="108" t="b">
        <v>0</v>
      </c>
      <c r="H1056" s="108" t="b">
        <v>1</v>
      </c>
      <c r="I1056" s="108" t="b">
        <v>0</v>
      </c>
      <c r="J1056" s="108" t="b">
        <v>1</v>
      </c>
      <c r="K1056" s="108" t="b">
        <v>0</v>
      </c>
      <c r="L1056" s="90"/>
    </row>
    <row r="1057" ht="15.75" customHeight="1">
      <c r="A1057" s="87"/>
      <c r="B1057" s="107">
        <v>93207.0</v>
      </c>
      <c r="C1057" s="108" t="b">
        <v>1</v>
      </c>
      <c r="D1057" s="111">
        <v>10.0</v>
      </c>
      <c r="E1057" s="110">
        <v>0.0</v>
      </c>
      <c r="F1057" s="108" t="b">
        <v>1</v>
      </c>
      <c r="G1057" s="108" t="b">
        <v>1</v>
      </c>
      <c r="H1057" s="108" t="b">
        <v>0</v>
      </c>
      <c r="I1057" s="108" t="b">
        <v>0</v>
      </c>
      <c r="J1057" s="108" t="b">
        <v>0</v>
      </c>
      <c r="K1057" s="108" t="b">
        <v>0</v>
      </c>
      <c r="L1057" s="90"/>
    </row>
    <row r="1058" ht="15.75" customHeight="1">
      <c r="A1058" s="87"/>
      <c r="B1058" s="107">
        <v>93208.0</v>
      </c>
      <c r="C1058" s="108" t="b">
        <v>0</v>
      </c>
      <c r="D1058" s="111">
        <v>10.0</v>
      </c>
      <c r="E1058" s="110">
        <v>0.0</v>
      </c>
      <c r="F1058" s="108" t="b">
        <v>1</v>
      </c>
      <c r="G1058" s="108" t="b">
        <v>1</v>
      </c>
      <c r="H1058" s="108" t="b">
        <v>0</v>
      </c>
      <c r="I1058" s="108" t="b">
        <v>0</v>
      </c>
      <c r="J1058" s="108" t="b">
        <v>0</v>
      </c>
      <c r="K1058" s="108" t="b">
        <v>0</v>
      </c>
      <c r="L1058" s="90"/>
    </row>
    <row r="1059" ht="15.75" customHeight="1">
      <c r="A1059" s="87"/>
      <c r="B1059" s="107">
        <v>93212.0</v>
      </c>
      <c r="C1059" s="108" t="b">
        <v>1</v>
      </c>
      <c r="D1059" s="111">
        <v>10.0</v>
      </c>
      <c r="E1059" s="110">
        <v>0.0</v>
      </c>
      <c r="F1059" s="108" t="b">
        <v>1</v>
      </c>
      <c r="G1059" s="108" t="b">
        <v>1</v>
      </c>
      <c r="H1059" s="108" t="b">
        <v>1</v>
      </c>
      <c r="I1059" s="108" t="b">
        <v>0</v>
      </c>
      <c r="J1059" s="108" t="b">
        <v>1</v>
      </c>
      <c r="K1059" s="108" t="b">
        <v>0</v>
      </c>
      <c r="L1059" s="90"/>
    </row>
    <row r="1060" ht="15.75" customHeight="1">
      <c r="A1060" s="87"/>
      <c r="B1060" s="107">
        <v>93215.0</v>
      </c>
      <c r="C1060" s="108" t="b">
        <v>1</v>
      </c>
      <c r="D1060" s="111">
        <v>7.0</v>
      </c>
      <c r="E1060" s="110">
        <v>0.0</v>
      </c>
      <c r="F1060" s="108" t="b">
        <v>1</v>
      </c>
      <c r="G1060" s="108" t="b">
        <v>1</v>
      </c>
      <c r="H1060" s="108" t="b">
        <v>1</v>
      </c>
      <c r="I1060" s="108" t="b">
        <v>0</v>
      </c>
      <c r="J1060" s="108" t="b">
        <v>1</v>
      </c>
      <c r="K1060" s="108" t="b">
        <v>0</v>
      </c>
      <c r="L1060" s="90"/>
    </row>
    <row r="1061" ht="15.75" customHeight="1">
      <c r="A1061" s="87"/>
      <c r="B1061" s="107">
        <v>93216.0</v>
      </c>
      <c r="C1061" s="108" t="b">
        <v>0</v>
      </c>
      <c r="D1061" s="111">
        <v>1.0</v>
      </c>
      <c r="E1061" s="110">
        <v>0.0</v>
      </c>
      <c r="F1061" s="108" t="b">
        <v>0</v>
      </c>
      <c r="G1061" s="108" t="b">
        <v>1</v>
      </c>
      <c r="H1061" s="108" t="b">
        <v>0</v>
      </c>
      <c r="I1061" s="108" t="b">
        <v>0</v>
      </c>
      <c r="J1061" s="108" t="b">
        <v>0</v>
      </c>
      <c r="K1061" s="108" t="b">
        <v>0</v>
      </c>
      <c r="L1061" s="90"/>
    </row>
    <row r="1062" ht="15.75" customHeight="1">
      <c r="A1062" s="87"/>
      <c r="B1062" s="107">
        <v>93218.0</v>
      </c>
      <c r="C1062" s="108" t="b">
        <v>1</v>
      </c>
      <c r="D1062" s="111">
        <v>7.0</v>
      </c>
      <c r="E1062" s="110">
        <v>0.0</v>
      </c>
      <c r="F1062" s="108" t="b">
        <v>1</v>
      </c>
      <c r="G1062" s="108" t="b">
        <v>1</v>
      </c>
      <c r="H1062" s="108" t="b">
        <v>0</v>
      </c>
      <c r="I1062" s="108" t="b">
        <v>0</v>
      </c>
      <c r="J1062" s="108" t="b">
        <v>0</v>
      </c>
      <c r="K1062" s="108" t="b">
        <v>0</v>
      </c>
      <c r="L1062" s="90"/>
    </row>
    <row r="1063" ht="15.75" customHeight="1">
      <c r="A1063" s="87"/>
      <c r="B1063" s="107">
        <v>93219.0</v>
      </c>
      <c r="C1063" s="108" t="b">
        <v>1</v>
      </c>
      <c r="D1063" s="111">
        <v>4.0</v>
      </c>
      <c r="E1063" s="110">
        <v>0.0</v>
      </c>
      <c r="F1063" s="108" t="b">
        <v>1</v>
      </c>
      <c r="G1063" s="108" t="b">
        <v>1</v>
      </c>
      <c r="H1063" s="108" t="b">
        <v>1</v>
      </c>
      <c r="I1063" s="108" t="b">
        <v>0</v>
      </c>
      <c r="J1063" s="108" t="b">
        <v>1</v>
      </c>
      <c r="K1063" s="108" t="b">
        <v>0</v>
      </c>
      <c r="L1063" s="90"/>
    </row>
    <row r="1064" ht="15.75" customHeight="1">
      <c r="A1064" s="87"/>
      <c r="B1064" s="107">
        <v>93220.0</v>
      </c>
      <c r="C1064" s="108" t="b">
        <v>1</v>
      </c>
      <c r="D1064" s="109">
        <v>1.0</v>
      </c>
      <c r="E1064" s="110">
        <v>0.0</v>
      </c>
      <c r="F1064" s="108" t="b">
        <v>1</v>
      </c>
      <c r="G1064" s="108" t="b">
        <v>0</v>
      </c>
      <c r="H1064" s="108" t="b">
        <v>0</v>
      </c>
      <c r="I1064" s="108" t="b">
        <v>0</v>
      </c>
      <c r="J1064" s="108" t="b">
        <v>0</v>
      </c>
      <c r="K1064" s="108" t="b">
        <v>0</v>
      </c>
      <c r="L1064" s="90"/>
    </row>
    <row r="1065" ht="15.75" customHeight="1">
      <c r="A1065" s="87"/>
      <c r="B1065" s="107">
        <v>93221.0</v>
      </c>
      <c r="C1065" s="108" t="b">
        <v>1</v>
      </c>
      <c r="D1065" s="111">
        <v>4.0</v>
      </c>
      <c r="E1065" s="110">
        <v>0.0</v>
      </c>
      <c r="F1065" s="108" t="b">
        <v>1</v>
      </c>
      <c r="G1065" s="108" t="b">
        <v>1</v>
      </c>
      <c r="H1065" s="108" t="b">
        <v>1</v>
      </c>
      <c r="I1065" s="108" t="b">
        <v>0</v>
      </c>
      <c r="J1065" s="108" t="b">
        <v>0</v>
      </c>
      <c r="K1065" s="108" t="b">
        <v>0</v>
      </c>
      <c r="L1065" s="90"/>
    </row>
    <row r="1066" ht="15.75" customHeight="1">
      <c r="A1066" s="87"/>
      <c r="B1066" s="107">
        <v>93222.0</v>
      </c>
      <c r="C1066" s="108" t="b">
        <v>0</v>
      </c>
      <c r="D1066" s="111">
        <v>10.0</v>
      </c>
      <c r="E1066" s="110">
        <v>0.0</v>
      </c>
      <c r="F1066" s="108" t="b">
        <v>1</v>
      </c>
      <c r="G1066" s="108" t="b">
        <v>1</v>
      </c>
      <c r="H1066" s="108" t="b">
        <v>0</v>
      </c>
      <c r="I1066" s="108" t="b">
        <v>0</v>
      </c>
      <c r="J1066" s="108" t="b">
        <v>0</v>
      </c>
      <c r="K1066" s="108" t="b">
        <v>0</v>
      </c>
      <c r="L1066" s="90"/>
    </row>
    <row r="1067" ht="15.75" customHeight="1">
      <c r="A1067" s="87"/>
      <c r="B1067" s="107">
        <v>93223.0</v>
      </c>
      <c r="C1067" s="108" t="b">
        <v>1</v>
      </c>
      <c r="D1067" s="111">
        <v>1.0</v>
      </c>
      <c r="E1067" s="110">
        <v>0.0</v>
      </c>
      <c r="F1067" s="108" t="b">
        <v>1</v>
      </c>
      <c r="G1067" s="108" t="b">
        <v>1</v>
      </c>
      <c r="H1067" s="108" t="b">
        <v>1</v>
      </c>
      <c r="I1067" s="108" t="b">
        <v>0</v>
      </c>
      <c r="J1067" s="108" t="b">
        <v>0</v>
      </c>
      <c r="K1067" s="108" t="b">
        <v>0</v>
      </c>
      <c r="L1067" s="90"/>
    </row>
    <row r="1068" ht="15.75" customHeight="1">
      <c r="A1068" s="87"/>
      <c r="B1068" s="107">
        <v>93224.0</v>
      </c>
      <c r="C1068" s="112" t="b">
        <v>1</v>
      </c>
      <c r="D1068" s="109">
        <v>5.0</v>
      </c>
      <c r="E1068" s="110">
        <v>0.0</v>
      </c>
      <c r="F1068" s="108" t="b">
        <v>1</v>
      </c>
      <c r="G1068" s="108" t="b">
        <v>0</v>
      </c>
      <c r="H1068" s="108" t="b">
        <v>1</v>
      </c>
      <c r="I1068" s="108" t="b">
        <v>0</v>
      </c>
      <c r="J1068" s="108" t="b">
        <v>1</v>
      </c>
      <c r="K1068" s="108" t="b">
        <v>0</v>
      </c>
      <c r="L1068" s="90"/>
    </row>
    <row r="1069" ht="15.75" customHeight="1">
      <c r="A1069" s="87"/>
      <c r="B1069" s="107">
        <v>93225.0</v>
      </c>
      <c r="C1069" s="112" t="b">
        <v>0</v>
      </c>
      <c r="D1069" s="109">
        <v>3.0</v>
      </c>
      <c r="E1069" s="110">
        <v>0.0</v>
      </c>
      <c r="F1069" s="108" t="b">
        <v>1</v>
      </c>
      <c r="G1069" s="108" t="b">
        <v>1</v>
      </c>
      <c r="H1069" s="108" t="b">
        <v>1</v>
      </c>
      <c r="I1069" s="108" t="b">
        <v>0</v>
      </c>
      <c r="J1069" s="108" t="b">
        <v>1</v>
      </c>
      <c r="K1069" s="108" t="b">
        <v>0</v>
      </c>
      <c r="L1069" s="90"/>
    </row>
    <row r="1070" ht="15.75" customHeight="1">
      <c r="A1070" s="87"/>
      <c r="B1070" s="107">
        <v>93226.0</v>
      </c>
      <c r="C1070" s="108" t="b">
        <v>0</v>
      </c>
      <c r="D1070" s="111">
        <v>10.0</v>
      </c>
      <c r="E1070" s="110">
        <v>0.0</v>
      </c>
      <c r="F1070" s="108" t="b">
        <v>1</v>
      </c>
      <c r="G1070" s="108" t="b">
        <v>1</v>
      </c>
      <c r="H1070" s="108" t="b">
        <v>0</v>
      </c>
      <c r="I1070" s="108" t="b">
        <v>0</v>
      </c>
      <c r="J1070" s="108" t="b">
        <v>0</v>
      </c>
      <c r="K1070" s="108" t="b">
        <v>0</v>
      </c>
      <c r="L1070" s="90"/>
    </row>
    <row r="1071" ht="15.75" customHeight="1">
      <c r="A1071" s="87"/>
      <c r="B1071" s="107">
        <v>93227.0</v>
      </c>
      <c r="C1071" s="108" t="b">
        <v>1</v>
      </c>
      <c r="D1071" s="111">
        <v>1.0</v>
      </c>
      <c r="E1071" s="110">
        <v>0.0</v>
      </c>
      <c r="F1071" s="108" t="b">
        <v>1</v>
      </c>
      <c r="G1071" s="108" t="b">
        <v>1</v>
      </c>
      <c r="H1071" s="108" t="b">
        <v>1</v>
      </c>
      <c r="I1071" s="108" t="b">
        <v>0</v>
      </c>
      <c r="J1071" s="108" t="b">
        <v>0</v>
      </c>
      <c r="K1071" s="108" t="b">
        <v>0</v>
      </c>
      <c r="L1071" s="90"/>
    </row>
    <row r="1072" ht="15.75" customHeight="1">
      <c r="A1072" s="87"/>
      <c r="B1072" s="107">
        <v>93230.0</v>
      </c>
      <c r="C1072" s="108" t="b">
        <v>1</v>
      </c>
      <c r="D1072" s="111">
        <v>10.0</v>
      </c>
      <c r="E1072" s="110">
        <v>0.0</v>
      </c>
      <c r="F1072" s="108" t="b">
        <v>1</v>
      </c>
      <c r="G1072" s="108" t="b">
        <v>1</v>
      </c>
      <c r="H1072" s="108" t="b">
        <v>1</v>
      </c>
      <c r="I1072" s="108" t="b">
        <v>0</v>
      </c>
      <c r="J1072" s="108" t="b">
        <v>0</v>
      </c>
      <c r="K1072" s="108" t="b">
        <v>0</v>
      </c>
      <c r="L1072" s="90"/>
    </row>
    <row r="1073" ht="15.75" customHeight="1">
      <c r="A1073" s="87"/>
      <c r="B1073" s="107">
        <v>93231.0</v>
      </c>
      <c r="C1073" s="112" t="b">
        <v>0</v>
      </c>
      <c r="D1073" s="116"/>
      <c r="E1073" s="110">
        <v>0.0</v>
      </c>
      <c r="F1073" s="108" t="b">
        <v>0</v>
      </c>
      <c r="G1073" s="108" t="b">
        <v>0</v>
      </c>
      <c r="H1073" s="108" t="b">
        <v>0</v>
      </c>
      <c r="I1073" s="108" t="b">
        <v>0</v>
      </c>
      <c r="J1073" s="108" t="b">
        <v>0</v>
      </c>
      <c r="K1073" s="108" t="b">
        <v>0</v>
      </c>
      <c r="L1073" s="90"/>
    </row>
    <row r="1074" ht="15.75" customHeight="1">
      <c r="A1074" s="87"/>
      <c r="B1074" s="107">
        <v>93232.0</v>
      </c>
      <c r="C1074" s="108" t="b">
        <v>1</v>
      </c>
      <c r="D1074" s="109">
        <v>1.0</v>
      </c>
      <c r="E1074" s="110">
        <v>0.0</v>
      </c>
      <c r="F1074" s="108" t="b">
        <v>1</v>
      </c>
      <c r="G1074" s="108" t="b">
        <v>1</v>
      </c>
      <c r="H1074" s="108" t="b">
        <v>0</v>
      </c>
      <c r="I1074" s="108" t="b">
        <v>0</v>
      </c>
      <c r="J1074" s="108" t="b">
        <v>0</v>
      </c>
      <c r="K1074" s="108" t="b">
        <v>0</v>
      </c>
      <c r="L1074" s="90"/>
    </row>
    <row r="1075" ht="15.75" customHeight="1">
      <c r="A1075" s="87"/>
      <c r="B1075" s="107">
        <v>93235.0</v>
      </c>
      <c r="C1075" s="108" t="b">
        <v>1</v>
      </c>
      <c r="D1075" s="111">
        <v>1.0</v>
      </c>
      <c r="E1075" s="110">
        <v>0.0</v>
      </c>
      <c r="F1075" s="108" t="b">
        <v>1</v>
      </c>
      <c r="G1075" s="108" t="b">
        <v>1</v>
      </c>
      <c r="H1075" s="108" t="b">
        <v>1</v>
      </c>
      <c r="I1075" s="108" t="b">
        <v>0</v>
      </c>
      <c r="J1075" s="108" t="b">
        <v>0</v>
      </c>
      <c r="K1075" s="108" t="b">
        <v>0</v>
      </c>
      <c r="L1075" s="90"/>
    </row>
    <row r="1076" ht="15.75" customHeight="1">
      <c r="A1076" s="87"/>
      <c r="B1076" s="107">
        <v>93236.0</v>
      </c>
      <c r="C1076" s="108" t="b">
        <v>0</v>
      </c>
      <c r="D1076" s="116"/>
      <c r="E1076" s="110">
        <v>0.0</v>
      </c>
      <c r="F1076" s="108" t="b">
        <v>0</v>
      </c>
      <c r="G1076" s="108" t="b">
        <v>0</v>
      </c>
      <c r="H1076" s="108" t="b">
        <v>0</v>
      </c>
      <c r="I1076" s="108" t="b">
        <v>0</v>
      </c>
      <c r="J1076" s="108" t="b">
        <v>0</v>
      </c>
      <c r="K1076" s="108" t="b">
        <v>0</v>
      </c>
      <c r="L1076" s="90"/>
    </row>
    <row r="1077" ht="15.75" customHeight="1">
      <c r="A1077" s="87"/>
      <c r="B1077" s="107">
        <v>93237.0</v>
      </c>
      <c r="C1077" s="108" t="b">
        <v>0</v>
      </c>
      <c r="D1077" s="111">
        <v>2.0</v>
      </c>
      <c r="E1077" s="110">
        <v>0.0</v>
      </c>
      <c r="F1077" s="108" t="b">
        <v>1</v>
      </c>
      <c r="G1077" s="108" t="b">
        <v>1</v>
      </c>
      <c r="H1077" s="108" t="b">
        <v>0</v>
      </c>
      <c r="I1077" s="108" t="b">
        <v>0</v>
      </c>
      <c r="J1077" s="108" t="b">
        <v>0</v>
      </c>
      <c r="K1077" s="108" t="b">
        <v>0</v>
      </c>
      <c r="L1077" s="90"/>
    </row>
    <row r="1078" ht="15.75" customHeight="1">
      <c r="A1078" s="87"/>
      <c r="B1078" s="107">
        <v>93238.0</v>
      </c>
      <c r="C1078" s="108" t="b">
        <v>0</v>
      </c>
      <c r="D1078" s="109">
        <v>10.0</v>
      </c>
      <c r="E1078" s="110">
        <v>0.0</v>
      </c>
      <c r="F1078" s="108" t="b">
        <v>1</v>
      </c>
      <c r="G1078" s="108" t="b">
        <v>1</v>
      </c>
      <c r="H1078" s="108" t="b">
        <v>0</v>
      </c>
      <c r="I1078" s="108" t="b">
        <v>0</v>
      </c>
      <c r="J1078" s="108" t="b">
        <v>0</v>
      </c>
      <c r="K1078" s="108" t="b">
        <v>0</v>
      </c>
      <c r="L1078" s="90"/>
    </row>
    <row r="1079" ht="15.75" customHeight="1">
      <c r="A1079" s="87"/>
      <c r="B1079" s="107">
        <v>93239.0</v>
      </c>
      <c r="C1079" s="108" t="b">
        <v>1</v>
      </c>
      <c r="D1079" s="111">
        <v>10.0</v>
      </c>
      <c r="E1079" s="110">
        <v>0.0</v>
      </c>
      <c r="F1079" s="108" t="b">
        <v>1</v>
      </c>
      <c r="G1079" s="108" t="b">
        <v>0</v>
      </c>
      <c r="H1079" s="108" t="b">
        <v>0</v>
      </c>
      <c r="I1079" s="108" t="b">
        <v>0</v>
      </c>
      <c r="J1079" s="108" t="b">
        <v>1</v>
      </c>
      <c r="K1079" s="108" t="b">
        <v>0</v>
      </c>
      <c r="L1079" s="90"/>
    </row>
    <row r="1080" ht="15.75" customHeight="1">
      <c r="A1080" s="87"/>
      <c r="B1080" s="107">
        <v>93240.0</v>
      </c>
      <c r="C1080" s="108" t="b">
        <v>1</v>
      </c>
      <c r="D1080" s="111">
        <v>8.0</v>
      </c>
      <c r="E1080" s="110">
        <v>0.0</v>
      </c>
      <c r="F1080" s="108" t="b">
        <v>1</v>
      </c>
      <c r="G1080" s="108" t="b">
        <v>1</v>
      </c>
      <c r="H1080" s="108" t="b">
        <v>0</v>
      </c>
      <c r="I1080" s="108" t="b">
        <v>0</v>
      </c>
      <c r="J1080" s="108" t="b">
        <v>1</v>
      </c>
      <c r="K1080" s="108" t="b">
        <v>0</v>
      </c>
      <c r="L1080" s="90"/>
    </row>
    <row r="1081" ht="15.75" customHeight="1">
      <c r="A1081" s="87"/>
      <c r="B1081" s="107">
        <v>93241.0</v>
      </c>
      <c r="C1081" s="108" t="b">
        <v>1</v>
      </c>
      <c r="D1081" s="111">
        <v>1.0</v>
      </c>
      <c r="E1081" s="110">
        <v>0.0</v>
      </c>
      <c r="F1081" s="108" t="b">
        <v>1</v>
      </c>
      <c r="G1081" s="108" t="b">
        <v>0</v>
      </c>
      <c r="H1081" s="108" t="b">
        <v>1</v>
      </c>
      <c r="I1081" s="108" t="b">
        <v>0</v>
      </c>
      <c r="J1081" s="108" t="b">
        <v>1</v>
      </c>
      <c r="K1081" s="108" t="b">
        <v>0</v>
      </c>
      <c r="L1081" s="90"/>
    </row>
    <row r="1082" ht="15.75" customHeight="1">
      <c r="A1082" s="87"/>
      <c r="B1082" s="107">
        <v>93243.0</v>
      </c>
      <c r="C1082" s="108" t="b">
        <v>0</v>
      </c>
      <c r="D1082" s="109">
        <v>2.0</v>
      </c>
      <c r="E1082" s="110">
        <v>0.0</v>
      </c>
      <c r="F1082" s="108" t="b">
        <v>1</v>
      </c>
      <c r="G1082" s="108" t="b">
        <v>1</v>
      </c>
      <c r="H1082" s="108" t="b">
        <v>1</v>
      </c>
      <c r="I1082" s="108" t="b">
        <v>0</v>
      </c>
      <c r="J1082" s="108" t="b">
        <v>1</v>
      </c>
      <c r="K1082" s="108" t="b">
        <v>0</v>
      </c>
      <c r="L1082" s="90"/>
    </row>
    <row r="1083" ht="15.75" customHeight="1">
      <c r="A1083" s="87"/>
      <c r="B1083" s="107">
        <v>93244.0</v>
      </c>
      <c r="C1083" s="108" t="b">
        <v>0</v>
      </c>
      <c r="D1083" s="111">
        <v>2.0</v>
      </c>
      <c r="E1083" s="110">
        <v>0.0</v>
      </c>
      <c r="F1083" s="108" t="b">
        <v>1</v>
      </c>
      <c r="G1083" s="108" t="b">
        <v>1</v>
      </c>
      <c r="H1083" s="108" t="b">
        <v>0</v>
      </c>
      <c r="I1083" s="108" t="b">
        <v>0</v>
      </c>
      <c r="J1083" s="108" t="b">
        <v>0</v>
      </c>
      <c r="K1083" s="108" t="b">
        <v>0</v>
      </c>
      <c r="L1083" s="90"/>
    </row>
    <row r="1084" ht="15.75" customHeight="1">
      <c r="A1084" s="87"/>
      <c r="B1084" s="107">
        <v>93245.0</v>
      </c>
      <c r="C1084" s="108" t="b">
        <v>1</v>
      </c>
      <c r="D1084" s="109">
        <v>7.0</v>
      </c>
      <c r="E1084" s="110">
        <v>0.0</v>
      </c>
      <c r="F1084" s="108" t="b">
        <v>1</v>
      </c>
      <c r="G1084" s="108" t="b">
        <v>1</v>
      </c>
      <c r="H1084" s="108" t="b">
        <v>1</v>
      </c>
      <c r="I1084" s="108" t="b">
        <v>0</v>
      </c>
      <c r="J1084" s="108" t="b">
        <v>1</v>
      </c>
      <c r="K1084" s="108" t="b">
        <v>0</v>
      </c>
      <c r="L1084" s="90"/>
    </row>
    <row r="1085" ht="15.75" customHeight="1">
      <c r="A1085" s="87"/>
      <c r="B1085" s="107">
        <v>93246.0</v>
      </c>
      <c r="C1085" s="108" t="b">
        <v>1</v>
      </c>
      <c r="D1085" s="109">
        <v>7.0</v>
      </c>
      <c r="E1085" s="110">
        <v>0.0</v>
      </c>
      <c r="F1085" s="108" t="b">
        <v>1</v>
      </c>
      <c r="G1085" s="108" t="b">
        <v>0</v>
      </c>
      <c r="H1085" s="108" t="b">
        <v>0</v>
      </c>
      <c r="I1085" s="108" t="b">
        <v>0</v>
      </c>
      <c r="J1085" s="108" t="b">
        <v>0</v>
      </c>
      <c r="K1085" s="108" t="b">
        <v>0</v>
      </c>
      <c r="L1085" s="90"/>
    </row>
    <row r="1086" ht="15.75" customHeight="1">
      <c r="A1086" s="87"/>
      <c r="B1086" s="107">
        <v>93247.0</v>
      </c>
      <c r="C1086" s="108" t="b">
        <v>1</v>
      </c>
      <c r="D1086" s="109">
        <v>4.0</v>
      </c>
      <c r="E1086" s="110">
        <v>1.0</v>
      </c>
      <c r="F1086" s="108" t="b">
        <v>1</v>
      </c>
      <c r="G1086" s="108" t="b">
        <v>1</v>
      </c>
      <c r="H1086" s="108" t="b">
        <v>1</v>
      </c>
      <c r="I1086" s="108" t="b">
        <v>0</v>
      </c>
      <c r="J1086" s="108" t="b">
        <v>0</v>
      </c>
      <c r="K1086" s="108" t="b">
        <v>0</v>
      </c>
      <c r="L1086" s="90"/>
    </row>
    <row r="1087" ht="15.75" customHeight="1">
      <c r="A1087" s="87"/>
      <c r="B1087" s="107">
        <v>93249.0</v>
      </c>
      <c r="C1087" s="108" t="b">
        <v>1</v>
      </c>
      <c r="D1087" s="109">
        <v>10.0</v>
      </c>
      <c r="E1087" s="110">
        <v>0.0</v>
      </c>
      <c r="F1087" s="108" t="b">
        <v>1</v>
      </c>
      <c r="G1087" s="108" t="b">
        <v>0</v>
      </c>
      <c r="H1087" s="108" t="b">
        <v>1</v>
      </c>
      <c r="I1087" s="108" t="b">
        <v>0</v>
      </c>
      <c r="J1087" s="108" t="b">
        <v>1</v>
      </c>
      <c r="K1087" s="108" t="b">
        <v>0</v>
      </c>
      <c r="L1087" s="90"/>
    </row>
    <row r="1088" ht="15.75" customHeight="1">
      <c r="A1088" s="87"/>
      <c r="B1088" s="107">
        <v>93250.0</v>
      </c>
      <c r="C1088" s="108" t="b">
        <v>1</v>
      </c>
      <c r="D1088" s="109">
        <v>3.0</v>
      </c>
      <c r="E1088" s="110">
        <v>0.0</v>
      </c>
      <c r="F1088" s="108" t="b">
        <v>1</v>
      </c>
      <c r="G1088" s="108" t="b">
        <v>1</v>
      </c>
      <c r="H1088" s="108" t="b">
        <v>1</v>
      </c>
      <c r="I1088" s="108" t="b">
        <v>0</v>
      </c>
      <c r="J1088" s="108" t="b">
        <v>1</v>
      </c>
      <c r="K1088" s="108" t="b">
        <v>0</v>
      </c>
      <c r="L1088" s="90"/>
    </row>
    <row r="1089" ht="15.75" customHeight="1">
      <c r="A1089" s="87"/>
      <c r="B1089" s="107">
        <v>93251.0</v>
      </c>
      <c r="C1089" s="108" t="b">
        <v>1</v>
      </c>
      <c r="D1089" s="109">
        <v>2.0</v>
      </c>
      <c r="E1089" s="110">
        <v>0.0</v>
      </c>
      <c r="F1089" s="108" t="b">
        <v>1</v>
      </c>
      <c r="G1089" s="108" t="b">
        <v>0</v>
      </c>
      <c r="H1089" s="108" t="b">
        <v>1</v>
      </c>
      <c r="I1089" s="108" t="b">
        <v>0</v>
      </c>
      <c r="J1089" s="108" t="b">
        <v>1</v>
      </c>
      <c r="K1089" s="108" t="b">
        <v>0</v>
      </c>
      <c r="L1089" s="90"/>
    </row>
    <row r="1090" ht="15.75" customHeight="1">
      <c r="A1090" s="87"/>
      <c r="B1090" s="107">
        <v>93252.0</v>
      </c>
      <c r="C1090" s="108" t="b">
        <v>1</v>
      </c>
      <c r="D1090" s="109">
        <v>10.0</v>
      </c>
      <c r="E1090" s="110">
        <v>0.0</v>
      </c>
      <c r="F1090" s="108" t="b">
        <v>1</v>
      </c>
      <c r="G1090" s="108" t="b">
        <v>1</v>
      </c>
      <c r="H1090" s="108" t="b">
        <v>1</v>
      </c>
      <c r="I1090" s="108" t="b">
        <v>0</v>
      </c>
      <c r="J1090" s="108" t="b">
        <v>1</v>
      </c>
      <c r="K1090" s="108" t="b">
        <v>0</v>
      </c>
      <c r="L1090" s="90"/>
    </row>
    <row r="1091" ht="15.75" customHeight="1">
      <c r="A1091" s="87"/>
      <c r="B1091" s="107">
        <v>93254.0</v>
      </c>
      <c r="C1091" s="108" t="b">
        <v>0</v>
      </c>
      <c r="D1091" s="109">
        <v>10.0</v>
      </c>
      <c r="E1091" s="110">
        <v>0.0</v>
      </c>
      <c r="F1091" s="108" t="b">
        <v>1</v>
      </c>
      <c r="G1091" s="108" t="b">
        <v>1</v>
      </c>
      <c r="H1091" s="108" t="b">
        <v>1</v>
      </c>
      <c r="I1091" s="108" t="b">
        <v>0</v>
      </c>
      <c r="J1091" s="108" t="b">
        <v>1</v>
      </c>
      <c r="K1091" s="108" t="b">
        <v>0</v>
      </c>
      <c r="L1091" s="90"/>
    </row>
    <row r="1092" ht="15.75" customHeight="1">
      <c r="A1092" s="87"/>
      <c r="B1092" s="107">
        <v>93255.0</v>
      </c>
      <c r="C1092" s="108" t="b">
        <v>0</v>
      </c>
      <c r="D1092" s="109">
        <v>10.0</v>
      </c>
      <c r="E1092" s="110">
        <v>0.0</v>
      </c>
      <c r="F1092" s="108" t="b">
        <v>1</v>
      </c>
      <c r="G1092" s="108" t="b">
        <v>1</v>
      </c>
      <c r="H1092" s="108" t="b">
        <v>0</v>
      </c>
      <c r="I1092" s="108" t="b">
        <v>0</v>
      </c>
      <c r="J1092" s="108" t="b">
        <v>0</v>
      </c>
      <c r="K1092" s="108" t="b">
        <v>0</v>
      </c>
      <c r="L1092" s="90"/>
    </row>
    <row r="1093" ht="15.75" customHeight="1">
      <c r="A1093" s="87"/>
      <c r="B1093" s="107">
        <v>93256.0</v>
      </c>
      <c r="C1093" s="108" t="b">
        <v>1</v>
      </c>
      <c r="D1093" s="109">
        <v>4.0</v>
      </c>
      <c r="E1093" s="110">
        <v>0.0</v>
      </c>
      <c r="F1093" s="108" t="b">
        <v>1</v>
      </c>
      <c r="G1093" s="108" t="b">
        <v>1</v>
      </c>
      <c r="H1093" s="108" t="b">
        <v>1</v>
      </c>
      <c r="I1093" s="108" t="b">
        <v>0</v>
      </c>
      <c r="J1093" s="108" t="b">
        <v>1</v>
      </c>
      <c r="K1093" s="108" t="b">
        <v>0</v>
      </c>
      <c r="L1093" s="90"/>
    </row>
    <row r="1094" ht="15.75" customHeight="1">
      <c r="A1094" s="87"/>
      <c r="B1094" s="107">
        <v>93257.0</v>
      </c>
      <c r="C1094" s="108" t="b">
        <v>1</v>
      </c>
      <c r="D1094" s="109">
        <v>3.0</v>
      </c>
      <c r="E1094" s="110">
        <v>1.0</v>
      </c>
      <c r="F1094" s="108" t="b">
        <v>1</v>
      </c>
      <c r="G1094" s="108" t="b">
        <v>1</v>
      </c>
      <c r="H1094" s="108" t="b">
        <v>1</v>
      </c>
      <c r="I1094" s="108" t="b">
        <v>0</v>
      </c>
      <c r="J1094" s="108" t="b">
        <v>0</v>
      </c>
      <c r="K1094" s="108" t="b">
        <v>0</v>
      </c>
      <c r="L1094" s="90"/>
    </row>
    <row r="1095" ht="15.75" customHeight="1">
      <c r="A1095" s="87"/>
      <c r="B1095" s="107">
        <v>93258.0</v>
      </c>
      <c r="C1095" s="108" t="b">
        <v>1</v>
      </c>
      <c r="D1095" s="109">
        <v>1.0</v>
      </c>
      <c r="E1095" s="110">
        <v>1.0</v>
      </c>
      <c r="F1095" s="108" t="b">
        <v>1</v>
      </c>
      <c r="G1095" s="108" t="b">
        <v>1</v>
      </c>
      <c r="H1095" s="108" t="b">
        <v>0</v>
      </c>
      <c r="I1095" s="108" t="b">
        <v>0</v>
      </c>
      <c r="J1095" s="108" t="b">
        <v>0</v>
      </c>
      <c r="K1095" s="108" t="b">
        <v>0</v>
      </c>
      <c r="L1095" s="90"/>
    </row>
    <row r="1096" ht="15.75" customHeight="1">
      <c r="A1096" s="87"/>
      <c r="B1096" s="107">
        <v>93259.0</v>
      </c>
      <c r="C1096" s="112" t="b">
        <v>0</v>
      </c>
      <c r="D1096" s="116"/>
      <c r="E1096" s="110">
        <v>0.0</v>
      </c>
      <c r="F1096" s="108" t="b">
        <v>0</v>
      </c>
      <c r="G1096" s="108" t="b">
        <v>0</v>
      </c>
      <c r="H1096" s="108" t="b">
        <v>0</v>
      </c>
      <c r="I1096" s="108" t="b">
        <v>0</v>
      </c>
      <c r="J1096" s="108" t="b">
        <v>0</v>
      </c>
      <c r="K1096" s="108" t="b">
        <v>0</v>
      </c>
      <c r="L1096" s="90"/>
    </row>
    <row r="1097" ht="15.75" customHeight="1">
      <c r="A1097" s="87"/>
      <c r="B1097" s="107">
        <v>93260.0</v>
      </c>
      <c r="C1097" s="108" t="b">
        <v>0</v>
      </c>
      <c r="D1097" s="109">
        <v>10.0</v>
      </c>
      <c r="E1097" s="110">
        <v>0.0</v>
      </c>
      <c r="F1097" s="108" t="b">
        <v>1</v>
      </c>
      <c r="G1097" s="108" t="b">
        <v>1</v>
      </c>
      <c r="H1097" s="108" t="b">
        <v>0</v>
      </c>
      <c r="I1097" s="108" t="b">
        <v>0</v>
      </c>
      <c r="J1097" s="108" t="b">
        <v>0</v>
      </c>
      <c r="K1097" s="108" t="b">
        <v>0</v>
      </c>
      <c r="L1097" s="90"/>
    </row>
    <row r="1098" ht="15.75" customHeight="1">
      <c r="A1098" s="87"/>
      <c r="B1098" s="107">
        <v>93261.0</v>
      </c>
      <c r="C1098" s="108" t="b">
        <v>1</v>
      </c>
      <c r="D1098" s="109">
        <v>4.0</v>
      </c>
      <c r="E1098" s="110">
        <v>0.0</v>
      </c>
      <c r="F1098" s="108" t="b">
        <v>1</v>
      </c>
      <c r="G1098" s="108" t="b">
        <v>1</v>
      </c>
      <c r="H1098" s="108" t="b">
        <v>1</v>
      </c>
      <c r="I1098" s="108" t="b">
        <v>0</v>
      </c>
      <c r="J1098" s="108" t="b">
        <v>0</v>
      </c>
      <c r="K1098" s="108" t="b">
        <v>0</v>
      </c>
      <c r="L1098" s="90"/>
    </row>
    <row r="1099" ht="15.75" customHeight="1">
      <c r="A1099" s="87"/>
      <c r="B1099" s="107">
        <v>93262.0</v>
      </c>
      <c r="C1099" s="108" t="b">
        <v>0</v>
      </c>
      <c r="D1099" s="109">
        <v>2.0</v>
      </c>
      <c r="E1099" s="110">
        <v>0.0</v>
      </c>
      <c r="F1099" s="108" t="b">
        <v>1</v>
      </c>
      <c r="G1099" s="108" t="b">
        <v>1</v>
      </c>
      <c r="H1099" s="108" t="b">
        <v>0</v>
      </c>
      <c r="I1099" s="108" t="b">
        <v>0</v>
      </c>
      <c r="J1099" s="108" t="b">
        <v>1</v>
      </c>
      <c r="K1099" s="108" t="b">
        <v>0</v>
      </c>
      <c r="L1099" s="90"/>
    </row>
    <row r="1100" ht="15.75" customHeight="1">
      <c r="A1100" s="87"/>
      <c r="B1100" s="107">
        <v>93263.0</v>
      </c>
      <c r="C1100" s="108" t="b">
        <v>1</v>
      </c>
      <c r="D1100" s="109">
        <v>4.0</v>
      </c>
      <c r="E1100" s="110">
        <v>0.0</v>
      </c>
      <c r="F1100" s="108" t="b">
        <v>1</v>
      </c>
      <c r="G1100" s="108" t="b">
        <v>0</v>
      </c>
      <c r="H1100" s="108" t="b">
        <v>1</v>
      </c>
      <c r="I1100" s="108" t="b">
        <v>0</v>
      </c>
      <c r="J1100" s="108" t="b">
        <v>1</v>
      </c>
      <c r="K1100" s="108" t="b">
        <v>0</v>
      </c>
      <c r="L1100" s="90"/>
    </row>
    <row r="1101" ht="15.75" customHeight="1">
      <c r="A1101" s="87"/>
      <c r="B1101" s="107">
        <v>93265.0</v>
      </c>
      <c r="C1101" s="108" t="b">
        <v>1</v>
      </c>
      <c r="D1101" s="109">
        <v>10.0</v>
      </c>
      <c r="E1101" s="110">
        <v>0.0</v>
      </c>
      <c r="F1101" s="108" t="b">
        <v>1</v>
      </c>
      <c r="G1101" s="108" t="b">
        <v>1</v>
      </c>
      <c r="H1101" s="108" t="b">
        <v>1</v>
      </c>
      <c r="I1101" s="108" t="b">
        <v>0</v>
      </c>
      <c r="J1101" s="108" t="b">
        <v>0</v>
      </c>
      <c r="K1101" s="108" t="b">
        <v>0</v>
      </c>
      <c r="L1101" s="90"/>
    </row>
    <row r="1102" ht="15.75" customHeight="1">
      <c r="A1102" s="87"/>
      <c r="B1102" s="107">
        <v>93266.0</v>
      </c>
      <c r="C1102" s="108" t="b">
        <v>1</v>
      </c>
      <c r="D1102" s="109">
        <v>10.0</v>
      </c>
      <c r="E1102" s="110">
        <v>0.0</v>
      </c>
      <c r="F1102" s="108" t="b">
        <v>1</v>
      </c>
      <c r="G1102" s="108" t="b">
        <v>0</v>
      </c>
      <c r="H1102" s="108" t="b">
        <v>1</v>
      </c>
      <c r="I1102" s="108" t="b">
        <v>0</v>
      </c>
      <c r="J1102" s="108" t="b">
        <v>1</v>
      </c>
      <c r="K1102" s="108" t="b">
        <v>0</v>
      </c>
      <c r="L1102" s="90"/>
    </row>
    <row r="1103" ht="15.75" customHeight="1">
      <c r="A1103" s="87"/>
      <c r="B1103" s="107">
        <v>93267.0</v>
      </c>
      <c r="C1103" s="108" t="b">
        <v>1</v>
      </c>
      <c r="D1103" s="109">
        <v>1.0</v>
      </c>
      <c r="E1103" s="110">
        <v>0.0</v>
      </c>
      <c r="F1103" s="108" t="b">
        <v>1</v>
      </c>
      <c r="G1103" s="108" t="b">
        <v>1</v>
      </c>
      <c r="H1103" s="108" t="b">
        <v>1</v>
      </c>
      <c r="I1103" s="108" t="b">
        <v>0</v>
      </c>
      <c r="J1103" s="108" t="b">
        <v>0</v>
      </c>
      <c r="K1103" s="108" t="b">
        <v>0</v>
      </c>
      <c r="L1103" s="90"/>
    </row>
    <row r="1104" ht="15.75" customHeight="1">
      <c r="A1104" s="87"/>
      <c r="B1104" s="107">
        <v>93268.0</v>
      </c>
      <c r="C1104" s="108" t="b">
        <v>1</v>
      </c>
      <c r="D1104" s="111">
        <v>4.0</v>
      </c>
      <c r="E1104" s="110">
        <v>0.0</v>
      </c>
      <c r="F1104" s="108" t="b">
        <v>1</v>
      </c>
      <c r="G1104" s="108" t="b">
        <v>0</v>
      </c>
      <c r="H1104" s="108" t="b">
        <v>1</v>
      </c>
      <c r="I1104" s="108" t="b">
        <v>0</v>
      </c>
      <c r="J1104" s="108" t="b">
        <v>1</v>
      </c>
      <c r="K1104" s="108" t="b">
        <v>0</v>
      </c>
      <c r="L1104" s="90"/>
    </row>
    <row r="1105" ht="15.75" customHeight="1">
      <c r="A1105" s="87"/>
      <c r="B1105" s="107">
        <v>93270.0</v>
      </c>
      <c r="C1105" s="108" t="b">
        <v>1</v>
      </c>
      <c r="D1105" s="111">
        <v>7.0</v>
      </c>
      <c r="E1105" s="110">
        <v>0.0</v>
      </c>
      <c r="F1105" s="108" t="b">
        <v>1</v>
      </c>
      <c r="G1105" s="108" t="b">
        <v>1</v>
      </c>
      <c r="H1105" s="108" t="b">
        <v>1</v>
      </c>
      <c r="I1105" s="108" t="b">
        <v>0</v>
      </c>
      <c r="J1105" s="108" t="b">
        <v>0</v>
      </c>
      <c r="K1105" s="108" t="b">
        <v>0</v>
      </c>
      <c r="L1105" s="90"/>
    </row>
    <row r="1106" ht="15.75" customHeight="1">
      <c r="A1106" s="87"/>
      <c r="B1106" s="107">
        <v>93271.0</v>
      </c>
      <c r="C1106" s="108" t="b">
        <v>0</v>
      </c>
      <c r="D1106" s="111">
        <v>2.0</v>
      </c>
      <c r="E1106" s="110">
        <v>0.0</v>
      </c>
      <c r="F1106" s="108" t="b">
        <v>1</v>
      </c>
      <c r="G1106" s="108" t="b">
        <v>1</v>
      </c>
      <c r="H1106" s="108" t="b">
        <v>0</v>
      </c>
      <c r="I1106" s="108" t="b">
        <v>0</v>
      </c>
      <c r="J1106" s="108" t="b">
        <v>0</v>
      </c>
      <c r="K1106" s="108" t="b">
        <v>0</v>
      </c>
      <c r="L1106" s="90"/>
    </row>
    <row r="1107" ht="15.75" customHeight="1">
      <c r="A1107" s="87"/>
      <c r="B1107" s="107">
        <v>93272.0</v>
      </c>
      <c r="C1107" s="112" t="b">
        <v>1</v>
      </c>
      <c r="D1107" s="109">
        <v>3.0</v>
      </c>
      <c r="E1107" s="110">
        <v>0.0</v>
      </c>
      <c r="F1107" s="108" t="b">
        <v>1</v>
      </c>
      <c r="G1107" s="108" t="b">
        <v>1</v>
      </c>
      <c r="H1107" s="108" t="b">
        <v>1</v>
      </c>
      <c r="I1107" s="108" t="b">
        <v>0</v>
      </c>
      <c r="J1107" s="108" t="b">
        <v>1</v>
      </c>
      <c r="K1107" s="108" t="b">
        <v>0</v>
      </c>
      <c r="L1107" s="90"/>
    </row>
    <row r="1108" ht="15.75" customHeight="1">
      <c r="A1108" s="87"/>
      <c r="B1108" s="107">
        <v>93273.0</v>
      </c>
      <c r="C1108" s="108" t="b">
        <v>0</v>
      </c>
      <c r="D1108" s="116"/>
      <c r="E1108" s="110">
        <v>0.0</v>
      </c>
      <c r="F1108" s="108" t="b">
        <v>0</v>
      </c>
      <c r="G1108" s="108" t="b">
        <v>0</v>
      </c>
      <c r="H1108" s="108" t="b">
        <v>0</v>
      </c>
      <c r="I1108" s="108" t="b">
        <v>0</v>
      </c>
      <c r="J1108" s="108" t="b">
        <v>0</v>
      </c>
      <c r="K1108" s="108" t="b">
        <v>0</v>
      </c>
      <c r="L1108" s="90"/>
    </row>
    <row r="1109" ht="15.75" customHeight="1">
      <c r="A1109" s="87"/>
      <c r="B1109" s="107">
        <v>93274.0</v>
      </c>
      <c r="C1109" s="112" t="b">
        <v>1</v>
      </c>
      <c r="D1109" s="109">
        <v>2.0</v>
      </c>
      <c r="E1109" s="110">
        <v>0.0</v>
      </c>
      <c r="F1109" s="108" t="b">
        <v>1</v>
      </c>
      <c r="G1109" s="108" t="b">
        <v>1</v>
      </c>
      <c r="H1109" s="108" t="b">
        <v>1</v>
      </c>
      <c r="I1109" s="108" t="b">
        <v>0</v>
      </c>
      <c r="J1109" s="108" t="b">
        <v>1</v>
      </c>
      <c r="K1109" s="108" t="b">
        <v>0</v>
      </c>
      <c r="L1109" s="90"/>
    </row>
    <row r="1110" ht="15.75" customHeight="1">
      <c r="A1110" s="87"/>
      <c r="B1110" s="107">
        <v>93275.0</v>
      </c>
      <c r="C1110" s="108" t="b">
        <v>1</v>
      </c>
      <c r="D1110" s="109">
        <v>1.0</v>
      </c>
      <c r="E1110" s="110">
        <v>0.0</v>
      </c>
      <c r="F1110" s="108" t="b">
        <v>1</v>
      </c>
      <c r="G1110" s="108" t="b">
        <v>1</v>
      </c>
      <c r="H1110" s="108" t="b">
        <v>0</v>
      </c>
      <c r="I1110" s="108" t="b">
        <v>0</v>
      </c>
      <c r="J1110" s="108" t="b">
        <v>0</v>
      </c>
      <c r="K1110" s="108" t="b">
        <v>0</v>
      </c>
      <c r="L1110" s="90"/>
    </row>
    <row r="1111" ht="15.75" customHeight="1">
      <c r="A1111" s="87"/>
      <c r="B1111" s="107">
        <v>93276.0</v>
      </c>
      <c r="C1111" s="108" t="b">
        <v>1</v>
      </c>
      <c r="D1111" s="109">
        <v>2.0</v>
      </c>
      <c r="E1111" s="110">
        <v>0.0</v>
      </c>
      <c r="F1111" s="108" t="b">
        <v>1</v>
      </c>
      <c r="G1111" s="108" t="b">
        <v>1</v>
      </c>
      <c r="H1111" s="108" t="b">
        <v>1</v>
      </c>
      <c r="I1111" s="108" t="b">
        <v>0</v>
      </c>
      <c r="J1111" s="108" t="b">
        <v>1</v>
      </c>
      <c r="K1111" s="108" t="b">
        <v>0</v>
      </c>
      <c r="L1111" s="90"/>
    </row>
    <row r="1112" ht="15.75" customHeight="1">
      <c r="A1112" s="87"/>
      <c r="B1112" s="107">
        <v>93277.0</v>
      </c>
      <c r="C1112" s="108" t="b">
        <v>1</v>
      </c>
      <c r="D1112" s="111">
        <v>1.0</v>
      </c>
      <c r="E1112" s="110">
        <v>0.0</v>
      </c>
      <c r="F1112" s="108" t="b">
        <v>1</v>
      </c>
      <c r="G1112" s="108" t="b">
        <v>1</v>
      </c>
      <c r="H1112" s="108" t="b">
        <v>1</v>
      </c>
      <c r="I1112" s="108" t="b">
        <v>0</v>
      </c>
      <c r="J1112" s="108" t="b">
        <v>1</v>
      </c>
      <c r="K1112" s="108" t="b">
        <v>0</v>
      </c>
      <c r="L1112" s="90"/>
    </row>
    <row r="1113" ht="15.75" customHeight="1">
      <c r="A1113" s="87"/>
      <c r="B1113" s="107">
        <v>93278.0</v>
      </c>
      <c r="C1113" s="108" t="b">
        <v>0</v>
      </c>
      <c r="D1113" s="109">
        <v>1.0</v>
      </c>
      <c r="E1113" s="110">
        <v>0.0</v>
      </c>
      <c r="F1113" s="108" t="b">
        <v>0</v>
      </c>
      <c r="G1113" s="108" t="b">
        <v>1</v>
      </c>
      <c r="H1113" s="108" t="b">
        <v>0</v>
      </c>
      <c r="I1113" s="108" t="b">
        <v>0</v>
      </c>
      <c r="J1113" s="108" t="b">
        <v>0</v>
      </c>
      <c r="K1113" s="108" t="b">
        <v>0</v>
      </c>
      <c r="L1113" s="90"/>
    </row>
    <row r="1114" ht="15.75" customHeight="1">
      <c r="A1114" s="87"/>
      <c r="B1114" s="107">
        <v>93279.0</v>
      </c>
      <c r="C1114" s="108" t="b">
        <v>1</v>
      </c>
      <c r="D1114" s="111">
        <v>1.0</v>
      </c>
      <c r="E1114" s="110">
        <v>0.0</v>
      </c>
      <c r="F1114" s="108" t="b">
        <v>1</v>
      </c>
      <c r="G1114" s="108" t="b">
        <v>1</v>
      </c>
      <c r="H1114" s="108" t="b">
        <v>0</v>
      </c>
      <c r="I1114" s="108" t="b">
        <v>0</v>
      </c>
      <c r="J1114" s="108" t="b">
        <v>0</v>
      </c>
      <c r="K1114" s="108" t="b">
        <v>0</v>
      </c>
      <c r="L1114" s="90"/>
    </row>
    <row r="1115" ht="15.75" customHeight="1">
      <c r="A1115" s="87"/>
      <c r="B1115" s="107">
        <v>93280.0</v>
      </c>
      <c r="C1115" s="108" t="b">
        <v>1</v>
      </c>
      <c r="D1115" s="109">
        <v>4.0</v>
      </c>
      <c r="E1115" s="110">
        <v>0.0</v>
      </c>
      <c r="F1115" s="108" t="b">
        <v>1</v>
      </c>
      <c r="G1115" s="108" t="b">
        <v>1</v>
      </c>
      <c r="H1115" s="108" t="b">
        <v>1</v>
      </c>
      <c r="I1115" s="108" t="b">
        <v>0</v>
      </c>
      <c r="J1115" s="108" t="b">
        <v>1</v>
      </c>
      <c r="K1115" s="108" t="b">
        <v>0</v>
      </c>
      <c r="L1115" s="90"/>
    </row>
    <row r="1116" ht="15.75" customHeight="1">
      <c r="A1116" s="87"/>
      <c r="B1116" s="107">
        <v>93282.0</v>
      </c>
      <c r="C1116" s="108" t="b">
        <v>0</v>
      </c>
      <c r="D1116" s="109">
        <v>1.0</v>
      </c>
      <c r="E1116" s="110">
        <v>0.0</v>
      </c>
      <c r="F1116" s="108" t="b">
        <v>0</v>
      </c>
      <c r="G1116" s="108" t="b">
        <v>1</v>
      </c>
      <c r="H1116" s="108" t="b">
        <v>0</v>
      </c>
      <c r="I1116" s="108" t="b">
        <v>0</v>
      </c>
      <c r="J1116" s="108" t="b">
        <v>0</v>
      </c>
      <c r="K1116" s="108" t="b">
        <v>0</v>
      </c>
      <c r="L1116" s="90"/>
    </row>
    <row r="1117" ht="15.75" customHeight="1">
      <c r="A1117" s="87"/>
      <c r="B1117" s="107">
        <v>93283.0</v>
      </c>
      <c r="C1117" s="108" t="b">
        <v>0</v>
      </c>
      <c r="D1117" s="109">
        <v>3.0</v>
      </c>
      <c r="E1117" s="110">
        <v>0.0</v>
      </c>
      <c r="F1117" s="108" t="b">
        <v>1</v>
      </c>
      <c r="G1117" s="108" t="b">
        <v>1</v>
      </c>
      <c r="H1117" s="108" t="b">
        <v>0</v>
      </c>
      <c r="I1117" s="108" t="b">
        <v>0</v>
      </c>
      <c r="J1117" s="108" t="b">
        <v>0</v>
      </c>
      <c r="K1117" s="108" t="b">
        <v>0</v>
      </c>
      <c r="L1117" s="90"/>
    </row>
    <row r="1118" ht="15.75" customHeight="1">
      <c r="A1118" s="87"/>
      <c r="B1118" s="107">
        <v>93285.0</v>
      </c>
      <c r="C1118" s="108" t="b">
        <v>1</v>
      </c>
      <c r="D1118" s="111">
        <v>10.0</v>
      </c>
      <c r="E1118" s="110">
        <v>0.0</v>
      </c>
      <c r="F1118" s="108" t="b">
        <v>1</v>
      </c>
      <c r="G1118" s="108" t="b">
        <v>1</v>
      </c>
      <c r="H1118" s="108" t="b">
        <v>0</v>
      </c>
      <c r="I1118" s="108" t="b">
        <v>0</v>
      </c>
      <c r="J1118" s="108" t="b">
        <v>0</v>
      </c>
      <c r="K1118" s="108" t="b">
        <v>0</v>
      </c>
      <c r="L1118" s="90"/>
    </row>
    <row r="1119" ht="15.75" customHeight="1">
      <c r="A1119" s="87"/>
      <c r="B1119" s="107">
        <v>93286.0</v>
      </c>
      <c r="C1119" s="108" t="b">
        <v>1</v>
      </c>
      <c r="D1119" s="109">
        <v>2.0</v>
      </c>
      <c r="E1119" s="110">
        <v>0.0</v>
      </c>
      <c r="F1119" s="108" t="b">
        <v>1</v>
      </c>
      <c r="G1119" s="108" t="b">
        <v>1</v>
      </c>
      <c r="H1119" s="108" t="b">
        <v>1</v>
      </c>
      <c r="I1119" s="108" t="b">
        <v>0</v>
      </c>
      <c r="J1119" s="108" t="b">
        <v>1</v>
      </c>
      <c r="K1119" s="108" t="b">
        <v>0</v>
      </c>
      <c r="L1119" s="90"/>
    </row>
    <row r="1120" ht="15.75" customHeight="1">
      <c r="A1120" s="87"/>
      <c r="B1120" s="107">
        <v>93287.0</v>
      </c>
      <c r="C1120" s="108" t="b">
        <v>0</v>
      </c>
      <c r="D1120" s="109">
        <v>10.0</v>
      </c>
      <c r="E1120" s="110">
        <v>0.0</v>
      </c>
      <c r="F1120" s="108" t="b">
        <v>1</v>
      </c>
      <c r="G1120" s="108" t="b">
        <v>1</v>
      </c>
      <c r="H1120" s="108" t="b">
        <v>0</v>
      </c>
      <c r="I1120" s="108" t="b">
        <v>0</v>
      </c>
      <c r="J1120" s="108" t="b">
        <v>1</v>
      </c>
      <c r="K1120" s="108" t="b">
        <v>0</v>
      </c>
      <c r="L1120" s="90"/>
    </row>
    <row r="1121" ht="15.75" customHeight="1">
      <c r="A1121" s="87"/>
      <c r="B1121" s="107">
        <v>93290.0</v>
      </c>
      <c r="C1121" s="108" t="b">
        <v>0</v>
      </c>
      <c r="D1121" s="111">
        <v>1.0</v>
      </c>
      <c r="E1121" s="110">
        <v>0.0</v>
      </c>
      <c r="F1121" s="108" t="b">
        <v>0</v>
      </c>
      <c r="G1121" s="108" t="b">
        <v>0</v>
      </c>
      <c r="H1121" s="108" t="b">
        <v>0</v>
      </c>
      <c r="I1121" s="108" t="b">
        <v>0</v>
      </c>
      <c r="J1121" s="108" t="b">
        <v>0</v>
      </c>
      <c r="K1121" s="108" t="b">
        <v>0</v>
      </c>
      <c r="L1121" s="90"/>
    </row>
    <row r="1122" ht="15.75" customHeight="1">
      <c r="A1122" s="87"/>
      <c r="B1122" s="107">
        <v>93291.0</v>
      </c>
      <c r="C1122" s="108" t="b">
        <v>1</v>
      </c>
      <c r="D1122" s="109">
        <v>1.0</v>
      </c>
      <c r="E1122" s="110">
        <v>0.0</v>
      </c>
      <c r="F1122" s="108" t="b">
        <v>1</v>
      </c>
      <c r="G1122" s="108" t="b">
        <v>1</v>
      </c>
      <c r="H1122" s="108" t="b">
        <v>1</v>
      </c>
      <c r="I1122" s="108" t="b">
        <v>0</v>
      </c>
      <c r="J1122" s="108" t="b">
        <v>1</v>
      </c>
      <c r="K1122" s="108" t="b">
        <v>0</v>
      </c>
      <c r="L1122" s="90"/>
    </row>
    <row r="1123" ht="15.75" customHeight="1">
      <c r="A1123" s="87"/>
      <c r="B1123" s="107">
        <v>93292.0</v>
      </c>
      <c r="C1123" s="108" t="b">
        <v>1</v>
      </c>
      <c r="D1123" s="111">
        <v>3.0</v>
      </c>
      <c r="E1123" s="110">
        <v>0.0</v>
      </c>
      <c r="F1123" s="108" t="b">
        <v>1</v>
      </c>
      <c r="G1123" s="108" t="b">
        <v>1</v>
      </c>
      <c r="H1123" s="108" t="b">
        <v>1</v>
      </c>
      <c r="I1123" s="108" t="b">
        <v>0</v>
      </c>
      <c r="J1123" s="108" t="b">
        <v>1</v>
      </c>
      <c r="K1123" s="108" t="b">
        <v>0</v>
      </c>
      <c r="L1123" s="90"/>
    </row>
    <row r="1124" ht="15.75" customHeight="1">
      <c r="A1124" s="87"/>
      <c r="B1124" s="107">
        <v>93301.0</v>
      </c>
      <c r="C1124" s="108" t="b">
        <v>1</v>
      </c>
      <c r="D1124" s="111">
        <v>1.0</v>
      </c>
      <c r="E1124" s="110">
        <v>3.0</v>
      </c>
      <c r="F1124" s="108" t="b">
        <v>1</v>
      </c>
      <c r="G1124" s="108" t="b">
        <v>1</v>
      </c>
      <c r="H1124" s="108" t="b">
        <v>1</v>
      </c>
      <c r="I1124" s="108" t="b">
        <v>0</v>
      </c>
      <c r="J1124" s="108" t="b">
        <v>1</v>
      </c>
      <c r="K1124" s="108" t="b">
        <v>0</v>
      </c>
      <c r="L1124" s="90"/>
    </row>
    <row r="1125" ht="15.75" customHeight="1">
      <c r="A1125" s="87"/>
      <c r="B1125" s="107">
        <v>93302.0</v>
      </c>
      <c r="C1125" s="112" t="b">
        <v>1</v>
      </c>
      <c r="D1125" s="109">
        <v>1.0</v>
      </c>
      <c r="E1125" s="110">
        <v>1.0</v>
      </c>
      <c r="F1125" s="108" t="b">
        <v>1</v>
      </c>
      <c r="G1125" s="108" t="b">
        <v>1</v>
      </c>
      <c r="H1125" s="108" t="b">
        <v>0</v>
      </c>
      <c r="I1125" s="108" t="b">
        <v>0</v>
      </c>
      <c r="J1125" s="108" t="b">
        <v>0</v>
      </c>
      <c r="K1125" s="108" t="b">
        <v>0</v>
      </c>
      <c r="L1125" s="90"/>
    </row>
    <row r="1126" ht="15.75" customHeight="1">
      <c r="A1126" s="87"/>
      <c r="B1126" s="107">
        <v>93303.0</v>
      </c>
      <c r="C1126" s="108" t="b">
        <v>1</v>
      </c>
      <c r="D1126" s="109">
        <v>1.0</v>
      </c>
      <c r="E1126" s="110">
        <v>1.0</v>
      </c>
      <c r="F1126" s="108" t="b">
        <v>1</v>
      </c>
      <c r="G1126" s="108" t="b">
        <v>1</v>
      </c>
      <c r="H1126" s="108" t="b">
        <v>0</v>
      </c>
      <c r="I1126" s="108" t="b">
        <v>0</v>
      </c>
      <c r="J1126" s="108" t="b">
        <v>0</v>
      </c>
      <c r="K1126" s="108" t="b">
        <v>0</v>
      </c>
      <c r="L1126" s="90"/>
    </row>
    <row r="1127" ht="15.75" customHeight="1">
      <c r="A1127" s="87"/>
      <c r="B1127" s="107">
        <v>93304.0</v>
      </c>
      <c r="C1127" s="108" t="b">
        <v>1</v>
      </c>
      <c r="D1127" s="109">
        <v>1.0</v>
      </c>
      <c r="E1127" s="110">
        <v>1.0</v>
      </c>
      <c r="F1127" s="108" t="b">
        <v>1</v>
      </c>
      <c r="G1127" s="108" t="b">
        <v>1</v>
      </c>
      <c r="H1127" s="108" t="b">
        <v>0</v>
      </c>
      <c r="I1127" s="108" t="b">
        <v>0</v>
      </c>
      <c r="J1127" s="108" t="b">
        <v>1</v>
      </c>
      <c r="K1127" s="108" t="b">
        <v>0</v>
      </c>
      <c r="L1127" s="90"/>
    </row>
    <row r="1128" ht="15.75" customHeight="1">
      <c r="A1128" s="87"/>
      <c r="B1128" s="107">
        <v>93305.0</v>
      </c>
      <c r="C1128" s="108" t="b">
        <v>1</v>
      </c>
      <c r="D1128" s="109">
        <v>1.0</v>
      </c>
      <c r="E1128" s="110">
        <v>6.0</v>
      </c>
      <c r="F1128" s="108" t="b">
        <v>1</v>
      </c>
      <c r="G1128" s="108" t="b">
        <v>1</v>
      </c>
      <c r="H1128" s="108" t="b">
        <v>0</v>
      </c>
      <c r="I1128" s="108" t="b">
        <v>0</v>
      </c>
      <c r="J1128" s="108" t="b">
        <v>1</v>
      </c>
      <c r="K1128" s="108" t="b">
        <v>0</v>
      </c>
      <c r="L1128" s="90"/>
    </row>
    <row r="1129" ht="15.75" customHeight="1">
      <c r="A1129" s="87"/>
      <c r="B1129" s="107">
        <v>93306.0</v>
      </c>
      <c r="C1129" s="108" t="b">
        <v>1</v>
      </c>
      <c r="D1129" s="109">
        <v>1.0</v>
      </c>
      <c r="E1129" s="110">
        <v>2.0</v>
      </c>
      <c r="F1129" s="108" t="b">
        <v>1</v>
      </c>
      <c r="G1129" s="108" t="b">
        <v>1</v>
      </c>
      <c r="H1129" s="108" t="b">
        <v>0</v>
      </c>
      <c r="I1129" s="108" t="b">
        <v>0</v>
      </c>
      <c r="J1129" s="108" t="b">
        <v>1</v>
      </c>
      <c r="K1129" s="108" t="b">
        <v>0</v>
      </c>
      <c r="L1129" s="90"/>
    </row>
    <row r="1130" ht="15.75" customHeight="1">
      <c r="A1130" s="87"/>
      <c r="B1130" s="107">
        <v>93307.0</v>
      </c>
      <c r="C1130" s="108" t="b">
        <v>1</v>
      </c>
      <c r="D1130" s="109">
        <v>1.0</v>
      </c>
      <c r="E1130" s="110">
        <v>1.0</v>
      </c>
      <c r="F1130" s="108" t="b">
        <v>1</v>
      </c>
      <c r="G1130" s="108" t="b">
        <v>1</v>
      </c>
      <c r="H1130" s="108" t="b">
        <v>1</v>
      </c>
      <c r="I1130" s="108" t="b">
        <v>0</v>
      </c>
      <c r="J1130" s="108" t="b">
        <v>1</v>
      </c>
      <c r="K1130" s="108" t="b">
        <v>0</v>
      </c>
      <c r="L1130" s="90"/>
    </row>
    <row r="1131" ht="15.75" customHeight="1">
      <c r="A1131" s="87"/>
      <c r="B1131" s="107">
        <v>93308.0</v>
      </c>
      <c r="C1131" s="108" t="b">
        <v>1</v>
      </c>
      <c r="D1131" s="111">
        <v>1.0</v>
      </c>
      <c r="E1131" s="110">
        <v>1.0</v>
      </c>
      <c r="F1131" s="108" t="b">
        <v>1</v>
      </c>
      <c r="G1131" s="108" t="b">
        <v>1</v>
      </c>
      <c r="H1131" s="108" t="b">
        <v>1</v>
      </c>
      <c r="I1131" s="108" t="b">
        <v>0</v>
      </c>
      <c r="J1131" s="108" t="b">
        <v>1</v>
      </c>
      <c r="K1131" s="108" t="b">
        <v>0</v>
      </c>
      <c r="L1131" s="90"/>
    </row>
    <row r="1132" ht="15.75" customHeight="1">
      <c r="A1132" s="87"/>
      <c r="B1132" s="107">
        <v>93309.0</v>
      </c>
      <c r="C1132" s="108" t="b">
        <v>1</v>
      </c>
      <c r="D1132" s="111">
        <v>1.0</v>
      </c>
      <c r="E1132" s="110">
        <v>0.0</v>
      </c>
      <c r="F1132" s="108" t="b">
        <v>1</v>
      </c>
      <c r="G1132" s="108" t="b">
        <v>1</v>
      </c>
      <c r="H1132" s="108" t="b">
        <v>1</v>
      </c>
      <c r="I1132" s="108" t="b">
        <v>0</v>
      </c>
      <c r="J1132" s="108" t="b">
        <v>1</v>
      </c>
      <c r="K1132" s="108" t="b">
        <v>0</v>
      </c>
      <c r="L1132" s="90"/>
    </row>
    <row r="1133" ht="15.75" customHeight="1">
      <c r="A1133" s="87"/>
      <c r="B1133" s="107">
        <v>93310.0</v>
      </c>
      <c r="C1133" s="108" t="b">
        <v>0</v>
      </c>
      <c r="D1133" s="115"/>
      <c r="E1133" s="110">
        <v>0.0</v>
      </c>
      <c r="F1133" s="108" t="b">
        <v>0</v>
      </c>
      <c r="G1133" s="108" t="b">
        <v>0</v>
      </c>
      <c r="H1133" s="108" t="b">
        <v>0</v>
      </c>
      <c r="I1133" s="108" t="b">
        <v>0</v>
      </c>
      <c r="J1133" s="108" t="b">
        <v>0</v>
      </c>
      <c r="K1133" s="108" t="b">
        <v>0</v>
      </c>
      <c r="L1133" s="90"/>
    </row>
    <row r="1134" ht="15.75" customHeight="1">
      <c r="A1134" s="87"/>
      <c r="B1134" s="107">
        <v>93311.0</v>
      </c>
      <c r="C1134" s="108" t="b">
        <v>1</v>
      </c>
      <c r="D1134" s="111">
        <v>1.0</v>
      </c>
      <c r="E1134" s="110">
        <v>0.0</v>
      </c>
      <c r="F1134" s="108" t="b">
        <v>1</v>
      </c>
      <c r="G1134" s="108" t="b">
        <v>1</v>
      </c>
      <c r="H1134" s="108" t="b">
        <v>1</v>
      </c>
      <c r="I1134" s="108" t="b">
        <v>0</v>
      </c>
      <c r="J1134" s="108" t="b">
        <v>1</v>
      </c>
      <c r="K1134" s="108" t="b">
        <v>0</v>
      </c>
      <c r="L1134" s="90"/>
    </row>
    <row r="1135" ht="15.75" customHeight="1">
      <c r="A1135" s="87"/>
      <c r="B1135" s="107">
        <v>93312.0</v>
      </c>
      <c r="C1135" s="108" t="b">
        <v>0</v>
      </c>
      <c r="D1135" s="109">
        <v>1.0</v>
      </c>
      <c r="E1135" s="110">
        <v>0.0</v>
      </c>
      <c r="F1135" s="108" t="b">
        <v>0</v>
      </c>
      <c r="G1135" s="108" t="b">
        <v>1</v>
      </c>
      <c r="H1135" s="108" t="b">
        <v>1</v>
      </c>
      <c r="I1135" s="108" t="b">
        <v>0</v>
      </c>
      <c r="J1135" s="108" t="b">
        <v>1</v>
      </c>
      <c r="K1135" s="108" t="b">
        <v>0</v>
      </c>
      <c r="L1135" s="90"/>
    </row>
    <row r="1136" ht="15.75" customHeight="1">
      <c r="A1136" s="87"/>
      <c r="B1136" s="107">
        <v>93313.0</v>
      </c>
      <c r="C1136" s="108" t="b">
        <v>1</v>
      </c>
      <c r="D1136" s="109">
        <v>1.0</v>
      </c>
      <c r="E1136" s="110">
        <v>0.0</v>
      </c>
      <c r="F1136" s="108" t="b">
        <v>1</v>
      </c>
      <c r="G1136" s="108" t="b">
        <v>1</v>
      </c>
      <c r="H1136" s="108" t="b">
        <v>1</v>
      </c>
      <c r="I1136" s="108" t="b">
        <v>0</v>
      </c>
      <c r="J1136" s="108" t="b">
        <v>1</v>
      </c>
      <c r="K1136" s="108" t="b">
        <v>0</v>
      </c>
      <c r="L1136" s="90"/>
    </row>
    <row r="1137" ht="15.75" customHeight="1">
      <c r="A1137" s="87"/>
      <c r="B1137" s="107">
        <v>93314.0</v>
      </c>
      <c r="C1137" s="108" t="b">
        <v>1</v>
      </c>
      <c r="D1137" s="111">
        <v>1.0</v>
      </c>
      <c r="E1137" s="110">
        <v>0.0</v>
      </c>
      <c r="F1137" s="108" t="b">
        <v>1</v>
      </c>
      <c r="G1137" s="108" t="b">
        <v>0</v>
      </c>
      <c r="H1137" s="108" t="b">
        <v>1</v>
      </c>
      <c r="I1137" s="108" t="b">
        <v>0</v>
      </c>
      <c r="J1137" s="108" t="b">
        <v>1</v>
      </c>
      <c r="K1137" s="108" t="b">
        <v>0</v>
      </c>
      <c r="L1137" s="90"/>
    </row>
    <row r="1138" ht="15.75" customHeight="1">
      <c r="A1138" s="87"/>
      <c r="B1138" s="107">
        <v>93380.0</v>
      </c>
      <c r="C1138" s="108" t="b">
        <v>1</v>
      </c>
      <c r="D1138" s="111">
        <v>1.0</v>
      </c>
      <c r="E1138" s="110">
        <v>0.0</v>
      </c>
      <c r="F1138" s="108" t="b">
        <v>1</v>
      </c>
      <c r="G1138" s="108" t="b">
        <v>0</v>
      </c>
      <c r="H1138" s="108" t="b">
        <v>1</v>
      </c>
      <c r="I1138" s="108" t="b">
        <v>0</v>
      </c>
      <c r="J1138" s="108" t="b">
        <v>0</v>
      </c>
      <c r="K1138" s="108" t="b">
        <v>0</v>
      </c>
      <c r="L1138" s="90"/>
    </row>
    <row r="1139" ht="15.75" customHeight="1">
      <c r="A1139" s="87"/>
      <c r="B1139" s="107">
        <v>93381.0</v>
      </c>
      <c r="C1139" s="108" t="b">
        <v>0</v>
      </c>
      <c r="D1139" s="116"/>
      <c r="E1139" s="110">
        <v>0.0</v>
      </c>
      <c r="F1139" s="108" t="b">
        <v>0</v>
      </c>
      <c r="G1139" s="108" t="b">
        <v>0</v>
      </c>
      <c r="H1139" s="108" t="b">
        <v>0</v>
      </c>
      <c r="I1139" s="108" t="b">
        <v>0</v>
      </c>
      <c r="J1139" s="108" t="b">
        <v>0</v>
      </c>
      <c r="K1139" s="108" t="b">
        <v>0</v>
      </c>
      <c r="L1139" s="90"/>
    </row>
    <row r="1140" ht="15.75" customHeight="1">
      <c r="A1140" s="87"/>
      <c r="B1140" s="107">
        <v>93382.0</v>
      </c>
      <c r="C1140" s="108" t="b">
        <v>0</v>
      </c>
      <c r="D1140" s="116"/>
      <c r="E1140" s="110">
        <v>0.0</v>
      </c>
      <c r="F1140" s="108" t="b">
        <v>0</v>
      </c>
      <c r="G1140" s="108" t="b">
        <v>0</v>
      </c>
      <c r="H1140" s="108" t="b">
        <v>0</v>
      </c>
      <c r="I1140" s="108" t="b">
        <v>0</v>
      </c>
      <c r="J1140" s="108" t="b">
        <v>0</v>
      </c>
      <c r="K1140" s="108" t="b">
        <v>0</v>
      </c>
      <c r="L1140" s="90"/>
    </row>
    <row r="1141" ht="15.75" customHeight="1">
      <c r="A1141" s="87"/>
      <c r="B1141" s="107">
        <v>93383.0</v>
      </c>
      <c r="C1141" s="108" t="b">
        <v>0</v>
      </c>
      <c r="D1141" s="111">
        <v>1.0</v>
      </c>
      <c r="E1141" s="110">
        <v>0.0</v>
      </c>
      <c r="F1141" s="108" t="b">
        <v>0</v>
      </c>
      <c r="G1141" s="108" t="b">
        <v>0</v>
      </c>
      <c r="H1141" s="108" t="b">
        <v>0</v>
      </c>
      <c r="I1141" s="108" t="b">
        <v>0</v>
      </c>
      <c r="J1141" s="108" t="b">
        <v>0</v>
      </c>
      <c r="K1141" s="108" t="b">
        <v>0</v>
      </c>
      <c r="L1141" s="90"/>
    </row>
    <row r="1142" ht="15.75" customHeight="1">
      <c r="A1142" s="87"/>
      <c r="B1142" s="107">
        <v>93384.0</v>
      </c>
      <c r="C1142" s="108" t="b">
        <v>1</v>
      </c>
      <c r="D1142" s="109">
        <v>1.0</v>
      </c>
      <c r="E1142" s="110">
        <v>0.0</v>
      </c>
      <c r="F1142" s="108" t="b">
        <v>1</v>
      </c>
      <c r="G1142" s="108" t="b">
        <v>0</v>
      </c>
      <c r="H1142" s="108" t="b">
        <v>0</v>
      </c>
      <c r="I1142" s="108" t="b">
        <v>0</v>
      </c>
      <c r="J1142" s="108" t="b">
        <v>0</v>
      </c>
      <c r="K1142" s="108" t="b">
        <v>0</v>
      </c>
      <c r="L1142" s="90"/>
    </row>
    <row r="1143" ht="15.75" customHeight="1">
      <c r="A1143" s="87"/>
      <c r="B1143" s="107">
        <v>93385.0</v>
      </c>
      <c r="C1143" s="108" t="b">
        <v>1</v>
      </c>
      <c r="D1143" s="109">
        <v>1.0</v>
      </c>
      <c r="E1143" s="110">
        <v>1.0</v>
      </c>
      <c r="F1143" s="108" t="b">
        <v>1</v>
      </c>
      <c r="G1143" s="108" t="b">
        <v>0</v>
      </c>
      <c r="H1143" s="108" t="b">
        <v>0</v>
      </c>
      <c r="I1143" s="108" t="b">
        <v>0</v>
      </c>
      <c r="J1143" s="108" t="b">
        <v>0</v>
      </c>
      <c r="K1143" s="108" t="b">
        <v>0</v>
      </c>
      <c r="L1143" s="90"/>
    </row>
    <row r="1144" ht="15.75" customHeight="1">
      <c r="A1144" s="87"/>
      <c r="B1144" s="107">
        <v>93386.0</v>
      </c>
      <c r="C1144" s="112" t="b">
        <v>0</v>
      </c>
      <c r="D1144" s="109">
        <v>1.0</v>
      </c>
      <c r="E1144" s="110">
        <v>0.0</v>
      </c>
      <c r="F1144" s="108" t="b">
        <v>0</v>
      </c>
      <c r="G1144" s="108" t="b">
        <v>0</v>
      </c>
      <c r="H1144" s="108" t="b">
        <v>0</v>
      </c>
      <c r="I1144" s="108" t="b">
        <v>0</v>
      </c>
      <c r="J1144" s="108" t="b">
        <v>0</v>
      </c>
      <c r="K1144" s="108" t="b">
        <v>0</v>
      </c>
      <c r="L1144" s="90"/>
    </row>
    <row r="1145" ht="15.75" customHeight="1">
      <c r="A1145" s="87"/>
      <c r="B1145" s="107">
        <v>93387.0</v>
      </c>
      <c r="C1145" s="108" t="b">
        <v>1</v>
      </c>
      <c r="D1145" s="111">
        <v>1.0</v>
      </c>
      <c r="E1145" s="110">
        <v>0.0</v>
      </c>
      <c r="F1145" s="108" t="b">
        <v>1</v>
      </c>
      <c r="G1145" s="108" t="b">
        <v>0</v>
      </c>
      <c r="H1145" s="108" t="b">
        <v>0</v>
      </c>
      <c r="I1145" s="108" t="b">
        <v>0</v>
      </c>
      <c r="J1145" s="108" t="b">
        <v>0</v>
      </c>
      <c r="K1145" s="108" t="b">
        <v>0</v>
      </c>
      <c r="L1145" s="90"/>
    </row>
    <row r="1146" ht="15.75" customHeight="1">
      <c r="A1146" s="87"/>
      <c r="B1146" s="107">
        <v>93388.0</v>
      </c>
      <c r="C1146" s="108" t="b">
        <v>1</v>
      </c>
      <c r="D1146" s="109">
        <v>1.0</v>
      </c>
      <c r="E1146" s="110">
        <v>0.0</v>
      </c>
      <c r="F1146" s="108" t="b">
        <v>1</v>
      </c>
      <c r="G1146" s="108" t="b">
        <v>0</v>
      </c>
      <c r="H1146" s="108" t="b">
        <v>0</v>
      </c>
      <c r="I1146" s="108" t="b">
        <v>0</v>
      </c>
      <c r="J1146" s="108" t="b">
        <v>0</v>
      </c>
      <c r="K1146" s="108" t="b">
        <v>0</v>
      </c>
      <c r="L1146" s="90"/>
    </row>
    <row r="1147" ht="15.75" customHeight="1">
      <c r="A1147" s="87"/>
      <c r="B1147" s="107">
        <v>93389.0</v>
      </c>
      <c r="C1147" s="108" t="b">
        <v>0</v>
      </c>
      <c r="D1147" s="111">
        <v>1.0</v>
      </c>
      <c r="E1147" s="110">
        <v>0.0</v>
      </c>
      <c r="F1147" s="108" t="b">
        <v>0</v>
      </c>
      <c r="G1147" s="108" t="b">
        <v>0</v>
      </c>
      <c r="H1147" s="108" t="b">
        <v>0</v>
      </c>
      <c r="I1147" s="108" t="b">
        <v>0</v>
      </c>
      <c r="J1147" s="108" t="b">
        <v>0</v>
      </c>
      <c r="K1147" s="108" t="b">
        <v>0</v>
      </c>
      <c r="L1147" s="90"/>
    </row>
    <row r="1148" ht="15.75" customHeight="1">
      <c r="A1148" s="87"/>
      <c r="B1148" s="107">
        <v>93390.0</v>
      </c>
      <c r="C1148" s="108" t="b">
        <v>0</v>
      </c>
      <c r="D1148" s="111">
        <v>1.0</v>
      </c>
      <c r="E1148" s="110">
        <v>0.0</v>
      </c>
      <c r="F1148" s="108" t="b">
        <v>0</v>
      </c>
      <c r="G1148" s="108" t="b">
        <v>0</v>
      </c>
      <c r="H1148" s="108" t="b">
        <v>0</v>
      </c>
      <c r="I1148" s="108" t="b">
        <v>0</v>
      </c>
      <c r="J1148" s="108" t="b">
        <v>0</v>
      </c>
      <c r="K1148" s="108" t="b">
        <v>0</v>
      </c>
      <c r="L1148" s="90"/>
    </row>
    <row r="1149" ht="15.75" customHeight="1">
      <c r="A1149" s="87"/>
      <c r="B1149" s="107">
        <v>93401.0</v>
      </c>
      <c r="C1149" s="108" t="b">
        <v>0</v>
      </c>
      <c r="D1149" s="109">
        <v>3.0</v>
      </c>
      <c r="E1149" s="110">
        <v>1.0</v>
      </c>
      <c r="F1149" s="108" t="b">
        <v>1</v>
      </c>
      <c r="G1149" s="108" t="b">
        <v>0</v>
      </c>
      <c r="H1149" s="108" t="b">
        <v>1</v>
      </c>
      <c r="I1149" s="108" t="b">
        <v>0</v>
      </c>
      <c r="J1149" s="108" t="b">
        <v>1</v>
      </c>
      <c r="K1149" s="108" t="b">
        <v>0</v>
      </c>
      <c r="L1149" s="90"/>
    </row>
    <row r="1150" ht="15.75" customHeight="1">
      <c r="A1150" s="87"/>
      <c r="B1150" s="107">
        <v>93402.0</v>
      </c>
      <c r="C1150" s="108" t="b">
        <v>0</v>
      </c>
      <c r="D1150" s="111">
        <v>10.0</v>
      </c>
      <c r="E1150" s="110">
        <v>0.0</v>
      </c>
      <c r="F1150" s="108" t="b">
        <v>1</v>
      </c>
      <c r="G1150" s="108" t="b">
        <v>0</v>
      </c>
      <c r="H1150" s="108" t="b">
        <v>1</v>
      </c>
      <c r="I1150" s="108" t="b">
        <v>0</v>
      </c>
      <c r="J1150" s="108" t="b">
        <v>1</v>
      </c>
      <c r="K1150" s="108" t="b">
        <v>0</v>
      </c>
      <c r="L1150" s="90"/>
    </row>
    <row r="1151" ht="15.75" customHeight="1">
      <c r="A1151" s="87"/>
      <c r="B1151" s="107">
        <v>93403.0</v>
      </c>
      <c r="C1151" s="108" t="b">
        <v>0</v>
      </c>
      <c r="D1151" s="111">
        <v>1.0</v>
      </c>
      <c r="E1151" s="110">
        <v>0.0</v>
      </c>
      <c r="F1151" s="108" t="b">
        <v>0</v>
      </c>
      <c r="G1151" s="108" t="b">
        <v>0</v>
      </c>
      <c r="H1151" s="108" t="b">
        <v>0</v>
      </c>
      <c r="I1151" s="108" t="b">
        <v>0</v>
      </c>
      <c r="J1151" s="108" t="b">
        <v>0</v>
      </c>
      <c r="K1151" s="108" t="b">
        <v>0</v>
      </c>
      <c r="L1151" s="90"/>
    </row>
    <row r="1152" ht="15.75" customHeight="1">
      <c r="A1152" s="87"/>
      <c r="B1152" s="107">
        <v>93404.0</v>
      </c>
      <c r="C1152" s="108" t="b">
        <v>0</v>
      </c>
      <c r="D1152" s="116"/>
      <c r="E1152" s="110">
        <v>0.0</v>
      </c>
      <c r="F1152" s="108" t="b">
        <v>0</v>
      </c>
      <c r="G1152" s="108" t="b">
        <v>0</v>
      </c>
      <c r="H1152" s="108" t="b">
        <v>0</v>
      </c>
      <c r="I1152" s="108" t="b">
        <v>0</v>
      </c>
      <c r="J1152" s="108" t="b">
        <v>0</v>
      </c>
      <c r="K1152" s="108" t="b">
        <v>0</v>
      </c>
      <c r="L1152" s="90"/>
    </row>
    <row r="1153" ht="15.75" customHeight="1">
      <c r="A1153" s="87"/>
      <c r="B1153" s="107">
        <v>93405.0</v>
      </c>
      <c r="C1153" s="108" t="b">
        <v>0</v>
      </c>
      <c r="D1153" s="111">
        <v>1.0</v>
      </c>
      <c r="E1153" s="110">
        <v>2.0</v>
      </c>
      <c r="F1153" s="108" t="b">
        <v>1</v>
      </c>
      <c r="G1153" s="108" t="b">
        <v>0</v>
      </c>
      <c r="H1153" s="108" t="b">
        <v>1</v>
      </c>
      <c r="I1153" s="108" t="b">
        <v>0</v>
      </c>
      <c r="J1153" s="108" t="b">
        <v>1</v>
      </c>
      <c r="K1153" s="108" t="b">
        <v>0</v>
      </c>
      <c r="L1153" s="90"/>
    </row>
    <row r="1154" ht="15.75" customHeight="1">
      <c r="A1154" s="87"/>
      <c r="B1154" s="107">
        <v>93406.0</v>
      </c>
      <c r="C1154" s="108" t="b">
        <v>0</v>
      </c>
      <c r="D1154" s="109">
        <v>1.0</v>
      </c>
      <c r="E1154" s="110">
        <v>0.0</v>
      </c>
      <c r="F1154" s="108" t="b">
        <v>0</v>
      </c>
      <c r="G1154" s="108" t="b">
        <v>0</v>
      </c>
      <c r="H1154" s="108" t="b">
        <v>0</v>
      </c>
      <c r="I1154" s="108" t="b">
        <v>0</v>
      </c>
      <c r="J1154" s="108" t="b">
        <v>0</v>
      </c>
      <c r="K1154" s="108" t="b">
        <v>0</v>
      </c>
      <c r="L1154" s="90"/>
    </row>
    <row r="1155" ht="15.75" customHeight="1">
      <c r="A1155" s="87"/>
      <c r="B1155" s="107">
        <v>93407.0</v>
      </c>
      <c r="C1155" s="112" t="b">
        <v>0</v>
      </c>
      <c r="D1155" s="109">
        <v>1.0</v>
      </c>
      <c r="E1155" s="110">
        <v>1.0</v>
      </c>
      <c r="F1155" s="108" t="b">
        <v>1</v>
      </c>
      <c r="G1155" s="108" t="b">
        <v>0</v>
      </c>
      <c r="H1155" s="108" t="b">
        <v>0</v>
      </c>
      <c r="I1155" s="108" t="b">
        <v>0</v>
      </c>
      <c r="J1155" s="108" t="b">
        <v>1</v>
      </c>
      <c r="K1155" s="108" t="b">
        <v>0</v>
      </c>
      <c r="L1155" s="90"/>
    </row>
    <row r="1156" ht="15.75" customHeight="1">
      <c r="A1156" s="87"/>
      <c r="B1156" s="107">
        <v>93408.0</v>
      </c>
      <c r="C1156" s="108" t="b">
        <v>0</v>
      </c>
      <c r="D1156" s="111">
        <v>1.0</v>
      </c>
      <c r="E1156" s="110">
        <v>0.0</v>
      </c>
      <c r="F1156" s="108" t="b">
        <v>0</v>
      </c>
      <c r="G1156" s="108" t="b">
        <v>0</v>
      </c>
      <c r="H1156" s="108" t="b">
        <v>1</v>
      </c>
      <c r="I1156" s="108" t="b">
        <v>0</v>
      </c>
      <c r="J1156" s="108" t="b">
        <v>0</v>
      </c>
      <c r="K1156" s="108" t="b">
        <v>0</v>
      </c>
      <c r="L1156" s="90"/>
    </row>
    <row r="1157" ht="15.75" customHeight="1">
      <c r="A1157" s="87"/>
      <c r="B1157" s="107">
        <v>93409.0</v>
      </c>
      <c r="C1157" s="108" t="b">
        <v>0</v>
      </c>
      <c r="D1157" s="109">
        <v>1.0</v>
      </c>
      <c r="E1157" s="110">
        <v>0.0</v>
      </c>
      <c r="F1157" s="108" t="b">
        <v>0</v>
      </c>
      <c r="G1157" s="108" t="b">
        <v>0</v>
      </c>
      <c r="H1157" s="108" t="b">
        <v>0</v>
      </c>
      <c r="I1157" s="108" t="b">
        <v>0</v>
      </c>
      <c r="J1157" s="108" t="b">
        <v>0</v>
      </c>
      <c r="K1157" s="108" t="b">
        <v>0</v>
      </c>
      <c r="L1157" s="90"/>
    </row>
    <row r="1158" ht="15.75" customHeight="1">
      <c r="A1158" s="87"/>
      <c r="B1158" s="107">
        <v>93410.0</v>
      </c>
      <c r="C1158" s="112" t="b">
        <v>0</v>
      </c>
      <c r="D1158" s="109">
        <v>1.0</v>
      </c>
      <c r="E1158" s="110">
        <v>1.0</v>
      </c>
      <c r="F1158" s="108" t="b">
        <v>1</v>
      </c>
      <c r="G1158" s="108" t="b">
        <v>0</v>
      </c>
      <c r="H1158" s="108" t="b">
        <v>1</v>
      </c>
      <c r="I1158" s="108" t="b">
        <v>0</v>
      </c>
      <c r="J1158" s="108" t="b">
        <v>0</v>
      </c>
      <c r="K1158" s="108" t="b">
        <v>0</v>
      </c>
      <c r="L1158" s="90"/>
    </row>
    <row r="1159" ht="15.75" customHeight="1">
      <c r="A1159" s="87"/>
      <c r="B1159" s="107">
        <v>93411.0</v>
      </c>
      <c r="C1159" s="112" t="b">
        <v>0</v>
      </c>
      <c r="D1159" s="116"/>
      <c r="E1159" s="110">
        <v>0.0</v>
      </c>
      <c r="F1159" s="108" t="b">
        <v>0</v>
      </c>
      <c r="G1159" s="108" t="b">
        <v>0</v>
      </c>
      <c r="H1159" s="108" t="b">
        <v>0</v>
      </c>
      <c r="I1159" s="108" t="b">
        <v>0</v>
      </c>
      <c r="J1159" s="108" t="b">
        <v>0</v>
      </c>
      <c r="K1159" s="108" t="b">
        <v>0</v>
      </c>
      <c r="L1159" s="90"/>
    </row>
    <row r="1160" ht="15.75" customHeight="1">
      <c r="A1160" s="87"/>
      <c r="B1160" s="107">
        <v>93412.0</v>
      </c>
      <c r="C1160" s="108" t="b">
        <v>0</v>
      </c>
      <c r="D1160" s="111">
        <v>2.0</v>
      </c>
      <c r="E1160" s="110">
        <v>0.0</v>
      </c>
      <c r="F1160" s="108" t="b">
        <v>1</v>
      </c>
      <c r="G1160" s="108" t="b">
        <v>0</v>
      </c>
      <c r="H1160" s="108" t="b">
        <v>0</v>
      </c>
      <c r="I1160" s="108" t="b">
        <v>0</v>
      </c>
      <c r="J1160" s="108" t="b">
        <v>0</v>
      </c>
      <c r="K1160" s="108" t="b">
        <v>0</v>
      </c>
      <c r="L1160" s="90"/>
    </row>
    <row r="1161" ht="15.75" customHeight="1">
      <c r="A1161" s="87"/>
      <c r="B1161" s="107">
        <v>93420.0</v>
      </c>
      <c r="C1161" s="108" t="b">
        <v>0</v>
      </c>
      <c r="D1161" s="111">
        <v>1.0</v>
      </c>
      <c r="E1161" s="110">
        <v>0.0</v>
      </c>
      <c r="F1161" s="108" t="b">
        <v>0</v>
      </c>
      <c r="G1161" s="108" t="b">
        <v>0</v>
      </c>
      <c r="H1161" s="108" t="b">
        <v>1</v>
      </c>
      <c r="I1161" s="108" t="b">
        <v>0</v>
      </c>
      <c r="J1161" s="108" t="b">
        <v>1</v>
      </c>
      <c r="K1161" s="108" t="b">
        <v>0</v>
      </c>
      <c r="L1161" s="90"/>
    </row>
    <row r="1162" ht="15.75" customHeight="1">
      <c r="A1162" s="87"/>
      <c r="B1162" s="107">
        <v>93421.0</v>
      </c>
      <c r="C1162" s="112" t="b">
        <v>0</v>
      </c>
      <c r="D1162" s="109">
        <v>1.0</v>
      </c>
      <c r="E1162" s="110">
        <v>0.0</v>
      </c>
      <c r="F1162" s="108" t="b">
        <v>0</v>
      </c>
      <c r="G1162" s="108" t="b">
        <v>0</v>
      </c>
      <c r="H1162" s="108" t="b">
        <v>1</v>
      </c>
      <c r="I1162" s="108" t="b">
        <v>0</v>
      </c>
      <c r="J1162" s="108" t="b">
        <v>0</v>
      </c>
      <c r="K1162" s="108" t="b">
        <v>0</v>
      </c>
      <c r="L1162" s="90"/>
    </row>
    <row r="1163" ht="15.75" customHeight="1">
      <c r="A1163" s="87"/>
      <c r="B1163" s="107">
        <v>93422.0</v>
      </c>
      <c r="C1163" s="108" t="b">
        <v>0</v>
      </c>
      <c r="D1163" s="109">
        <v>1.0</v>
      </c>
      <c r="E1163" s="110">
        <v>0.0</v>
      </c>
      <c r="F1163" s="108" t="b">
        <v>0</v>
      </c>
      <c r="G1163" s="108" t="b">
        <v>0</v>
      </c>
      <c r="H1163" s="108" t="b">
        <v>1</v>
      </c>
      <c r="I1163" s="108" t="b">
        <v>0</v>
      </c>
      <c r="J1163" s="108" t="b">
        <v>1</v>
      </c>
      <c r="K1163" s="108" t="b">
        <v>0</v>
      </c>
      <c r="L1163" s="90"/>
    </row>
    <row r="1164" ht="15.75" customHeight="1">
      <c r="A1164" s="87"/>
      <c r="B1164" s="107">
        <v>93423.0</v>
      </c>
      <c r="C1164" s="108" t="b">
        <v>0</v>
      </c>
      <c r="D1164" s="109">
        <v>1.0</v>
      </c>
      <c r="E1164" s="110">
        <v>0.0</v>
      </c>
      <c r="F1164" s="108" t="b">
        <v>0</v>
      </c>
      <c r="G1164" s="108" t="b">
        <v>0</v>
      </c>
      <c r="H1164" s="108" t="b">
        <v>0</v>
      </c>
      <c r="I1164" s="108" t="b">
        <v>0</v>
      </c>
      <c r="J1164" s="108" t="b">
        <v>0</v>
      </c>
      <c r="K1164" s="108" t="b">
        <v>0</v>
      </c>
      <c r="L1164" s="90"/>
    </row>
    <row r="1165" ht="15.75" customHeight="1">
      <c r="A1165" s="87"/>
      <c r="B1165" s="107">
        <v>93424.0</v>
      </c>
      <c r="C1165" s="108" t="b">
        <v>0</v>
      </c>
      <c r="D1165" s="109">
        <v>1.0</v>
      </c>
      <c r="E1165" s="110">
        <v>0.0</v>
      </c>
      <c r="F1165" s="108" t="b">
        <v>0</v>
      </c>
      <c r="G1165" s="108" t="b">
        <v>0</v>
      </c>
      <c r="H1165" s="108" t="b">
        <v>1</v>
      </c>
      <c r="I1165" s="108" t="b">
        <v>0</v>
      </c>
      <c r="J1165" s="108" t="b">
        <v>1</v>
      </c>
      <c r="K1165" s="108" t="b">
        <v>0</v>
      </c>
      <c r="L1165" s="90"/>
    </row>
    <row r="1166" ht="15.75" customHeight="1">
      <c r="A1166" s="87"/>
      <c r="B1166" s="107">
        <v>93425.0</v>
      </c>
      <c r="C1166" s="108" t="b">
        <v>0</v>
      </c>
      <c r="D1166" s="115"/>
      <c r="E1166" s="110">
        <v>0.0</v>
      </c>
      <c r="F1166" s="108" t="b">
        <v>0</v>
      </c>
      <c r="G1166" s="108" t="b">
        <v>0</v>
      </c>
      <c r="H1166" s="108" t="b">
        <v>0</v>
      </c>
      <c r="I1166" s="108" t="b">
        <v>0</v>
      </c>
      <c r="J1166" s="108" t="b">
        <v>0</v>
      </c>
      <c r="K1166" s="108" t="b">
        <v>0</v>
      </c>
      <c r="L1166" s="90"/>
    </row>
    <row r="1167" ht="15.75" customHeight="1">
      <c r="A1167" s="87"/>
      <c r="B1167" s="107">
        <v>93427.0</v>
      </c>
      <c r="C1167" s="108" t="b">
        <v>0</v>
      </c>
      <c r="D1167" s="109">
        <v>4.0</v>
      </c>
      <c r="E1167" s="110">
        <v>0.0</v>
      </c>
      <c r="F1167" s="108" t="b">
        <v>1</v>
      </c>
      <c r="G1167" s="108" t="b">
        <v>0</v>
      </c>
      <c r="H1167" s="108" t="b">
        <v>1</v>
      </c>
      <c r="I1167" s="108" t="b">
        <v>0</v>
      </c>
      <c r="J1167" s="108" t="b">
        <v>1</v>
      </c>
      <c r="K1167" s="108" t="b">
        <v>0</v>
      </c>
      <c r="L1167" s="90"/>
    </row>
    <row r="1168" ht="15.75" customHeight="1">
      <c r="A1168" s="87"/>
      <c r="B1168" s="107">
        <v>93428.0</v>
      </c>
      <c r="C1168" s="108" t="b">
        <v>0</v>
      </c>
      <c r="D1168" s="109">
        <v>7.0</v>
      </c>
      <c r="E1168" s="110">
        <v>0.0</v>
      </c>
      <c r="F1168" s="108" t="b">
        <v>1</v>
      </c>
      <c r="G1168" s="108" t="b">
        <v>0</v>
      </c>
      <c r="H1168" s="108" t="b">
        <v>1</v>
      </c>
      <c r="I1168" s="108" t="b">
        <v>0</v>
      </c>
      <c r="J1168" s="108" t="b">
        <v>1</v>
      </c>
      <c r="K1168" s="108" t="b">
        <v>0</v>
      </c>
      <c r="L1168" s="90"/>
    </row>
    <row r="1169" ht="15.75" customHeight="1">
      <c r="A1169" s="87"/>
      <c r="B1169" s="107">
        <v>93429.0</v>
      </c>
      <c r="C1169" s="108" t="b">
        <v>0</v>
      </c>
      <c r="D1169" s="109">
        <v>7.0</v>
      </c>
      <c r="E1169" s="110">
        <v>0.0</v>
      </c>
      <c r="F1169" s="108" t="b">
        <v>1</v>
      </c>
      <c r="G1169" s="108" t="b">
        <v>0</v>
      </c>
      <c r="H1169" s="108" t="b">
        <v>0</v>
      </c>
      <c r="I1169" s="108" t="b">
        <v>0</v>
      </c>
      <c r="J1169" s="108" t="b">
        <v>1</v>
      </c>
      <c r="K1169" s="108" t="b">
        <v>0</v>
      </c>
      <c r="L1169" s="90"/>
    </row>
    <row r="1170" ht="15.75" customHeight="1">
      <c r="A1170" s="87"/>
      <c r="B1170" s="107">
        <v>93430.0</v>
      </c>
      <c r="C1170" s="108" t="b">
        <v>0</v>
      </c>
      <c r="D1170" s="111">
        <v>2.0</v>
      </c>
      <c r="E1170" s="110">
        <v>0.0</v>
      </c>
      <c r="F1170" s="108" t="b">
        <v>1</v>
      </c>
      <c r="G1170" s="108" t="b">
        <v>0</v>
      </c>
      <c r="H1170" s="108" t="b">
        <v>1</v>
      </c>
      <c r="I1170" s="108" t="b">
        <v>0</v>
      </c>
      <c r="J1170" s="108" t="b">
        <v>1</v>
      </c>
      <c r="K1170" s="108" t="b">
        <v>0</v>
      </c>
      <c r="L1170" s="90"/>
    </row>
    <row r="1171" ht="15.75" customHeight="1">
      <c r="A1171" s="87"/>
      <c r="B1171" s="107">
        <v>93431.0</v>
      </c>
      <c r="C1171" s="108" t="b">
        <v>0</v>
      </c>
      <c r="D1171" s="116"/>
      <c r="E1171" s="110">
        <v>0.0</v>
      </c>
      <c r="F1171" s="108" t="b">
        <v>0</v>
      </c>
      <c r="G1171" s="108" t="b">
        <v>0</v>
      </c>
      <c r="H1171" s="108" t="b">
        <v>0</v>
      </c>
      <c r="I1171" s="108" t="b">
        <v>0</v>
      </c>
      <c r="J1171" s="108" t="b">
        <v>0</v>
      </c>
      <c r="K1171" s="108" t="b">
        <v>0</v>
      </c>
      <c r="L1171" s="90"/>
    </row>
    <row r="1172" ht="15.75" customHeight="1">
      <c r="A1172" s="87"/>
      <c r="B1172" s="107">
        <v>93432.0</v>
      </c>
      <c r="C1172" s="108" t="b">
        <v>0</v>
      </c>
      <c r="D1172" s="111">
        <v>2.0</v>
      </c>
      <c r="E1172" s="110">
        <v>0.0</v>
      </c>
      <c r="F1172" s="108" t="b">
        <v>1</v>
      </c>
      <c r="G1172" s="108" t="b">
        <v>0</v>
      </c>
      <c r="H1172" s="108" t="b">
        <v>0</v>
      </c>
      <c r="I1172" s="108" t="b">
        <v>0</v>
      </c>
      <c r="J1172" s="108" t="b">
        <v>1</v>
      </c>
      <c r="K1172" s="108" t="b">
        <v>0</v>
      </c>
      <c r="L1172" s="90"/>
    </row>
    <row r="1173" ht="15.75" customHeight="1">
      <c r="A1173" s="87"/>
      <c r="B1173" s="107">
        <v>93433.0</v>
      </c>
      <c r="C1173" s="108" t="b">
        <v>0</v>
      </c>
      <c r="D1173" s="111">
        <v>1.0</v>
      </c>
      <c r="E1173" s="110">
        <v>0.0</v>
      </c>
      <c r="F1173" s="108" t="b">
        <v>0</v>
      </c>
      <c r="G1173" s="108" t="b">
        <v>0</v>
      </c>
      <c r="H1173" s="108" t="b">
        <v>1</v>
      </c>
      <c r="I1173" s="108" t="b">
        <v>0</v>
      </c>
      <c r="J1173" s="108" t="b">
        <v>1</v>
      </c>
      <c r="K1173" s="108" t="b">
        <v>0</v>
      </c>
      <c r="L1173" s="90"/>
    </row>
    <row r="1174" ht="15.75" customHeight="1">
      <c r="A1174" s="87"/>
      <c r="B1174" s="107">
        <v>93434.0</v>
      </c>
      <c r="C1174" s="108" t="b">
        <v>1</v>
      </c>
      <c r="D1174" s="111">
        <v>2.0</v>
      </c>
      <c r="E1174" s="110">
        <v>0.0</v>
      </c>
      <c r="F1174" s="108" t="b">
        <v>1</v>
      </c>
      <c r="G1174" s="108" t="b">
        <v>0</v>
      </c>
      <c r="H1174" s="108" t="b">
        <v>1</v>
      </c>
      <c r="I1174" s="108" t="b">
        <v>0</v>
      </c>
      <c r="J1174" s="108" t="b">
        <v>1</v>
      </c>
      <c r="K1174" s="108" t="b">
        <v>0</v>
      </c>
      <c r="L1174" s="90"/>
    </row>
    <row r="1175" ht="15.75" customHeight="1">
      <c r="A1175" s="87"/>
      <c r="B1175" s="107">
        <v>93435.0</v>
      </c>
      <c r="C1175" s="108" t="b">
        <v>0</v>
      </c>
      <c r="D1175" s="111">
        <v>7.0</v>
      </c>
      <c r="E1175" s="110">
        <v>0.0</v>
      </c>
      <c r="F1175" s="108" t="b">
        <v>1</v>
      </c>
      <c r="G1175" s="108" t="b">
        <v>0</v>
      </c>
      <c r="H1175" s="108" t="b">
        <v>1</v>
      </c>
      <c r="I1175" s="108" t="b">
        <v>0</v>
      </c>
      <c r="J1175" s="108" t="b">
        <v>1</v>
      </c>
      <c r="K1175" s="108" t="b">
        <v>0</v>
      </c>
      <c r="L1175" s="90"/>
    </row>
    <row r="1176" ht="15.75" customHeight="1">
      <c r="A1176" s="87"/>
      <c r="B1176" s="107">
        <v>93436.0</v>
      </c>
      <c r="C1176" s="108" t="b">
        <v>0</v>
      </c>
      <c r="D1176" s="111">
        <v>1.0</v>
      </c>
      <c r="E1176" s="110">
        <v>1.0</v>
      </c>
      <c r="F1176" s="108" t="b">
        <v>1</v>
      </c>
      <c r="G1176" s="108" t="b">
        <v>0</v>
      </c>
      <c r="H1176" s="108" t="b">
        <v>1</v>
      </c>
      <c r="I1176" s="108" t="b">
        <v>0</v>
      </c>
      <c r="J1176" s="108" t="b">
        <v>1</v>
      </c>
      <c r="K1176" s="108" t="b">
        <v>0</v>
      </c>
      <c r="L1176" s="90"/>
    </row>
    <row r="1177" ht="15.75" customHeight="1">
      <c r="A1177" s="87"/>
      <c r="B1177" s="107">
        <v>93437.0</v>
      </c>
      <c r="C1177" s="108" t="b">
        <v>0</v>
      </c>
      <c r="D1177" s="111">
        <v>7.0</v>
      </c>
      <c r="E1177" s="110">
        <v>0.0</v>
      </c>
      <c r="F1177" s="108" t="b">
        <v>1</v>
      </c>
      <c r="G1177" s="108" t="b">
        <v>1</v>
      </c>
      <c r="H1177" s="108" t="b">
        <v>1</v>
      </c>
      <c r="I1177" s="108" t="b">
        <v>0</v>
      </c>
      <c r="J1177" s="108" t="b">
        <v>1</v>
      </c>
      <c r="K1177" s="108" t="b">
        <v>0</v>
      </c>
      <c r="L1177" s="90"/>
    </row>
    <row r="1178" ht="15.75" customHeight="1">
      <c r="A1178" s="87"/>
      <c r="B1178" s="107">
        <v>93438.0</v>
      </c>
      <c r="C1178" s="108" t="b">
        <v>0</v>
      </c>
      <c r="D1178" s="109">
        <v>1.0</v>
      </c>
      <c r="E1178" s="110">
        <v>1.0</v>
      </c>
      <c r="F1178" s="108" t="b">
        <v>1</v>
      </c>
      <c r="G1178" s="108" t="b">
        <v>0</v>
      </c>
      <c r="H1178" s="108" t="b">
        <v>0</v>
      </c>
      <c r="I1178" s="108" t="b">
        <v>0</v>
      </c>
      <c r="J1178" s="108" t="b">
        <v>0</v>
      </c>
      <c r="K1178" s="108" t="b">
        <v>0</v>
      </c>
      <c r="L1178" s="90"/>
    </row>
    <row r="1179" ht="15.75" customHeight="1">
      <c r="A1179" s="87"/>
      <c r="B1179" s="107">
        <v>93439.0</v>
      </c>
      <c r="C1179" s="108" t="b">
        <v>0</v>
      </c>
      <c r="D1179" s="116"/>
      <c r="E1179" s="110">
        <v>0.0</v>
      </c>
      <c r="F1179" s="108" t="b">
        <v>0</v>
      </c>
      <c r="G1179" s="108" t="b">
        <v>0</v>
      </c>
      <c r="H1179" s="108" t="b">
        <v>0</v>
      </c>
      <c r="I1179" s="108" t="b">
        <v>0</v>
      </c>
      <c r="J1179" s="108" t="b">
        <v>0</v>
      </c>
      <c r="K1179" s="108" t="b">
        <v>0</v>
      </c>
      <c r="L1179" s="90"/>
    </row>
    <row r="1180" ht="15.75" customHeight="1">
      <c r="A1180" s="87"/>
      <c r="B1180" s="107">
        <v>93440.0</v>
      </c>
      <c r="C1180" s="108" t="b">
        <v>0</v>
      </c>
      <c r="D1180" s="111">
        <v>4.0</v>
      </c>
      <c r="E1180" s="110">
        <v>0.0</v>
      </c>
      <c r="F1180" s="108" t="b">
        <v>1</v>
      </c>
      <c r="G1180" s="108" t="b">
        <v>0</v>
      </c>
      <c r="H1180" s="108" t="b">
        <v>1</v>
      </c>
      <c r="I1180" s="108" t="b">
        <v>0</v>
      </c>
      <c r="J1180" s="108" t="b">
        <v>1</v>
      </c>
      <c r="K1180" s="108" t="b">
        <v>0</v>
      </c>
      <c r="L1180" s="90"/>
    </row>
    <row r="1181" ht="15.75" customHeight="1">
      <c r="A1181" s="87"/>
      <c r="B1181" s="107">
        <v>93441.0</v>
      </c>
      <c r="C1181" s="108" t="b">
        <v>0</v>
      </c>
      <c r="D1181" s="109">
        <v>4.0</v>
      </c>
      <c r="E1181" s="110">
        <v>0.0</v>
      </c>
      <c r="F1181" s="108" t="b">
        <v>1</v>
      </c>
      <c r="G1181" s="108" t="b">
        <v>0</v>
      </c>
      <c r="H1181" s="108" t="b">
        <v>1</v>
      </c>
      <c r="I1181" s="108" t="b">
        <v>0</v>
      </c>
      <c r="J1181" s="108" t="b">
        <v>1</v>
      </c>
      <c r="K1181" s="108" t="b">
        <v>0</v>
      </c>
      <c r="L1181" s="90"/>
    </row>
    <row r="1182" ht="15.75" customHeight="1">
      <c r="A1182" s="87"/>
      <c r="B1182" s="107">
        <v>93442.0</v>
      </c>
      <c r="C1182" s="108" t="b">
        <v>0</v>
      </c>
      <c r="D1182" s="109">
        <v>2.0</v>
      </c>
      <c r="E1182" s="110">
        <v>0.0</v>
      </c>
      <c r="F1182" s="108" t="b">
        <v>1</v>
      </c>
      <c r="G1182" s="108" t="b">
        <v>0</v>
      </c>
      <c r="H1182" s="108" t="b">
        <v>1</v>
      </c>
      <c r="I1182" s="108" t="b">
        <v>0</v>
      </c>
      <c r="J1182" s="108" t="b">
        <v>1</v>
      </c>
      <c r="K1182" s="108" t="b">
        <v>0</v>
      </c>
      <c r="L1182" s="90"/>
    </row>
    <row r="1183" ht="15.75" customHeight="1">
      <c r="A1183" s="87"/>
      <c r="B1183" s="107">
        <v>93443.0</v>
      </c>
      <c r="C1183" s="108" t="b">
        <v>0</v>
      </c>
      <c r="D1183" s="111">
        <v>2.0</v>
      </c>
      <c r="E1183" s="110">
        <v>0.0</v>
      </c>
      <c r="F1183" s="108" t="b">
        <v>1</v>
      </c>
      <c r="G1183" s="108" t="b">
        <v>0</v>
      </c>
      <c r="H1183" s="108" t="b">
        <v>0</v>
      </c>
      <c r="I1183" s="108" t="b">
        <v>0</v>
      </c>
      <c r="J1183" s="108" t="b">
        <v>0</v>
      </c>
      <c r="K1183" s="108" t="b">
        <v>0</v>
      </c>
      <c r="L1183" s="90"/>
    </row>
    <row r="1184" ht="15.75" customHeight="1">
      <c r="A1184" s="87"/>
      <c r="B1184" s="107">
        <v>93444.0</v>
      </c>
      <c r="C1184" s="108" t="b">
        <v>0</v>
      </c>
      <c r="D1184" s="111">
        <v>3.0</v>
      </c>
      <c r="E1184" s="110">
        <v>0.0</v>
      </c>
      <c r="F1184" s="108" t="b">
        <v>1</v>
      </c>
      <c r="G1184" s="108" t="b">
        <v>0</v>
      </c>
      <c r="H1184" s="108" t="b">
        <v>1</v>
      </c>
      <c r="I1184" s="108" t="b">
        <v>0</v>
      </c>
      <c r="J1184" s="108" t="b">
        <v>1</v>
      </c>
      <c r="K1184" s="108" t="b">
        <v>0</v>
      </c>
      <c r="L1184" s="90"/>
    </row>
    <row r="1185" ht="15.75" customHeight="1">
      <c r="A1185" s="87"/>
      <c r="B1185" s="107">
        <v>93445.0</v>
      </c>
      <c r="C1185" s="108" t="b">
        <v>0</v>
      </c>
      <c r="D1185" s="109">
        <v>1.0</v>
      </c>
      <c r="E1185" s="110">
        <v>0.0</v>
      </c>
      <c r="F1185" s="108" t="b">
        <v>0</v>
      </c>
      <c r="G1185" s="108" t="b">
        <v>0</v>
      </c>
      <c r="H1185" s="108" t="b">
        <v>1</v>
      </c>
      <c r="I1185" s="108" t="b">
        <v>0</v>
      </c>
      <c r="J1185" s="108" t="b">
        <v>1</v>
      </c>
      <c r="K1185" s="108" t="b">
        <v>0</v>
      </c>
      <c r="L1185" s="90"/>
    </row>
    <row r="1186" ht="15.75" customHeight="1">
      <c r="A1186" s="87"/>
      <c r="B1186" s="107">
        <v>93446.0</v>
      </c>
      <c r="C1186" s="108" t="b">
        <v>0</v>
      </c>
      <c r="D1186" s="111">
        <v>2.0</v>
      </c>
      <c r="E1186" s="110">
        <v>0.0</v>
      </c>
      <c r="F1186" s="108" t="b">
        <v>1</v>
      </c>
      <c r="G1186" s="108" t="b">
        <v>1</v>
      </c>
      <c r="H1186" s="108" t="b">
        <v>1</v>
      </c>
      <c r="I1186" s="108" t="b">
        <v>0</v>
      </c>
      <c r="J1186" s="108" t="b">
        <v>1</v>
      </c>
      <c r="K1186" s="108" t="b">
        <v>0</v>
      </c>
      <c r="L1186" s="90"/>
    </row>
    <row r="1187" ht="15.75" customHeight="1">
      <c r="A1187" s="87"/>
      <c r="B1187" s="107">
        <v>93447.0</v>
      </c>
      <c r="C1187" s="108" t="b">
        <v>0</v>
      </c>
      <c r="D1187" s="109">
        <v>1.0</v>
      </c>
      <c r="E1187" s="110">
        <v>0.0</v>
      </c>
      <c r="F1187" s="108" t="b">
        <v>0</v>
      </c>
      <c r="G1187" s="108" t="b">
        <v>0</v>
      </c>
      <c r="H1187" s="108" t="b">
        <v>0</v>
      </c>
      <c r="I1187" s="108" t="b">
        <v>0</v>
      </c>
      <c r="J1187" s="108" t="b">
        <v>0</v>
      </c>
      <c r="K1187" s="108" t="b">
        <v>0</v>
      </c>
      <c r="L1187" s="90"/>
    </row>
    <row r="1188" ht="15.75" customHeight="1">
      <c r="A1188" s="87"/>
      <c r="B1188" s="107">
        <v>93448.0</v>
      </c>
      <c r="C1188" s="108" t="b">
        <v>0</v>
      </c>
      <c r="D1188" s="111">
        <v>1.0</v>
      </c>
      <c r="E1188" s="110">
        <v>0.0</v>
      </c>
      <c r="F1188" s="108" t="b">
        <v>0</v>
      </c>
      <c r="G1188" s="108" t="b">
        <v>0</v>
      </c>
      <c r="H1188" s="108" t="b">
        <v>0</v>
      </c>
      <c r="I1188" s="108" t="b">
        <v>0</v>
      </c>
      <c r="J1188" s="108" t="b">
        <v>0</v>
      </c>
      <c r="K1188" s="108" t="b">
        <v>0</v>
      </c>
      <c r="L1188" s="90"/>
    </row>
    <row r="1189" ht="15.75" customHeight="1">
      <c r="A1189" s="87"/>
      <c r="B1189" s="107">
        <v>93449.0</v>
      </c>
      <c r="C1189" s="112" t="b">
        <v>0</v>
      </c>
      <c r="D1189" s="109">
        <v>1.0</v>
      </c>
      <c r="E1189" s="110">
        <v>0.0</v>
      </c>
      <c r="F1189" s="108" t="b">
        <v>0</v>
      </c>
      <c r="G1189" s="108" t="b">
        <v>0</v>
      </c>
      <c r="H1189" s="108" t="b">
        <v>1</v>
      </c>
      <c r="I1189" s="108" t="b">
        <v>0</v>
      </c>
      <c r="J1189" s="108" t="b">
        <v>1</v>
      </c>
      <c r="K1189" s="108" t="b">
        <v>0</v>
      </c>
      <c r="L1189" s="90"/>
    </row>
    <row r="1190" ht="15.75" customHeight="1">
      <c r="A1190" s="87"/>
      <c r="B1190" s="107">
        <v>93451.0</v>
      </c>
      <c r="C1190" s="108" t="b">
        <v>0</v>
      </c>
      <c r="D1190" s="111">
        <v>2.0</v>
      </c>
      <c r="E1190" s="110">
        <v>0.0</v>
      </c>
      <c r="F1190" s="108" t="b">
        <v>1</v>
      </c>
      <c r="G1190" s="108" t="b">
        <v>0</v>
      </c>
      <c r="H1190" s="108" t="b">
        <v>1</v>
      </c>
      <c r="I1190" s="108" t="b">
        <v>0</v>
      </c>
      <c r="J1190" s="108" t="b">
        <v>1</v>
      </c>
      <c r="K1190" s="108" t="b">
        <v>0</v>
      </c>
      <c r="L1190" s="90"/>
    </row>
    <row r="1191" ht="15.75" customHeight="1">
      <c r="A1191" s="87"/>
      <c r="B1191" s="107">
        <v>93452.0</v>
      </c>
      <c r="C1191" s="108" t="b">
        <v>0</v>
      </c>
      <c r="D1191" s="111">
        <v>10.0</v>
      </c>
      <c r="E1191" s="110">
        <v>0.0</v>
      </c>
      <c r="F1191" s="108" t="b">
        <v>1</v>
      </c>
      <c r="G1191" s="108" t="b">
        <v>0</v>
      </c>
      <c r="H1191" s="108" t="b">
        <v>1</v>
      </c>
      <c r="I1191" s="108" t="b">
        <v>0</v>
      </c>
      <c r="J1191" s="108" t="b">
        <v>1</v>
      </c>
      <c r="K1191" s="108" t="b">
        <v>0</v>
      </c>
      <c r="L1191" s="90"/>
    </row>
    <row r="1192" ht="15.75" customHeight="1">
      <c r="A1192" s="87"/>
      <c r="B1192" s="107">
        <v>93453.0</v>
      </c>
      <c r="C1192" s="108" t="b">
        <v>0</v>
      </c>
      <c r="D1192" s="109">
        <v>1.0</v>
      </c>
      <c r="E1192" s="110">
        <v>0.0</v>
      </c>
      <c r="F1192" s="108" t="b">
        <v>0</v>
      </c>
      <c r="G1192" s="108" t="b">
        <v>0</v>
      </c>
      <c r="H1192" s="108" t="b">
        <v>1</v>
      </c>
      <c r="I1192" s="108" t="b">
        <v>0</v>
      </c>
      <c r="J1192" s="108" t="b">
        <v>1</v>
      </c>
      <c r="K1192" s="108" t="b">
        <v>0</v>
      </c>
      <c r="L1192" s="90"/>
    </row>
    <row r="1193" ht="15.75" customHeight="1">
      <c r="A1193" s="87"/>
      <c r="B1193" s="107">
        <v>93454.0</v>
      </c>
      <c r="C1193" s="108" t="b">
        <v>0</v>
      </c>
      <c r="D1193" s="111">
        <v>2.0</v>
      </c>
      <c r="E1193" s="110">
        <v>0.0</v>
      </c>
      <c r="F1193" s="108" t="b">
        <v>1</v>
      </c>
      <c r="G1193" s="108" t="b">
        <v>0</v>
      </c>
      <c r="H1193" s="108" t="b">
        <v>1</v>
      </c>
      <c r="I1193" s="108" t="b">
        <v>0</v>
      </c>
      <c r="J1193" s="108" t="b">
        <v>1</v>
      </c>
      <c r="K1193" s="108" t="b">
        <v>0</v>
      </c>
      <c r="L1193" s="90"/>
    </row>
    <row r="1194" ht="15.75" customHeight="1">
      <c r="A1194" s="87"/>
      <c r="B1194" s="107">
        <v>93455.0</v>
      </c>
      <c r="C1194" s="108" t="b">
        <v>1</v>
      </c>
      <c r="D1194" s="109">
        <v>1.0</v>
      </c>
      <c r="E1194" s="110">
        <v>0.0</v>
      </c>
      <c r="F1194" s="108" t="b">
        <v>1</v>
      </c>
      <c r="G1194" s="108" t="b">
        <v>0</v>
      </c>
      <c r="H1194" s="108" t="b">
        <v>1</v>
      </c>
      <c r="I1194" s="108" t="b">
        <v>0</v>
      </c>
      <c r="J1194" s="108" t="b">
        <v>1</v>
      </c>
      <c r="K1194" s="108" t="b">
        <v>0</v>
      </c>
      <c r="L1194" s="90"/>
    </row>
    <row r="1195" ht="15.75" customHeight="1">
      <c r="A1195" s="87"/>
      <c r="B1195" s="107">
        <v>93456.0</v>
      </c>
      <c r="C1195" s="108" t="b">
        <v>0</v>
      </c>
      <c r="D1195" s="111">
        <v>1.0</v>
      </c>
      <c r="E1195" s="110">
        <v>0.0</v>
      </c>
      <c r="F1195" s="108" t="b">
        <v>0</v>
      </c>
      <c r="G1195" s="108" t="b">
        <v>1</v>
      </c>
      <c r="H1195" s="108" t="b">
        <v>0</v>
      </c>
      <c r="I1195" s="108" t="b">
        <v>0</v>
      </c>
      <c r="J1195" s="108" t="b">
        <v>0</v>
      </c>
      <c r="K1195" s="108" t="b">
        <v>0</v>
      </c>
      <c r="L1195" s="90"/>
    </row>
    <row r="1196" ht="15.75" customHeight="1">
      <c r="A1196" s="87"/>
      <c r="B1196" s="107">
        <v>93457.0</v>
      </c>
      <c r="C1196" s="108" t="b">
        <v>0</v>
      </c>
      <c r="D1196" s="111">
        <v>1.0</v>
      </c>
      <c r="E1196" s="110">
        <v>0.0</v>
      </c>
      <c r="F1196" s="108" t="b">
        <v>0</v>
      </c>
      <c r="G1196" s="108" t="b">
        <v>0</v>
      </c>
      <c r="H1196" s="108" t="b">
        <v>0</v>
      </c>
      <c r="I1196" s="108" t="b">
        <v>0</v>
      </c>
      <c r="J1196" s="108" t="b">
        <v>0</v>
      </c>
      <c r="K1196" s="108" t="b">
        <v>0</v>
      </c>
      <c r="L1196" s="90"/>
    </row>
    <row r="1197" ht="15.75" customHeight="1">
      <c r="A1197" s="87"/>
      <c r="B1197" s="107">
        <v>93458.0</v>
      </c>
      <c r="C1197" s="108" t="b">
        <v>1</v>
      </c>
      <c r="D1197" s="111">
        <v>1.0</v>
      </c>
      <c r="E1197" s="110">
        <v>0.0</v>
      </c>
      <c r="F1197" s="108" t="b">
        <v>1</v>
      </c>
      <c r="G1197" s="108" t="b">
        <v>0</v>
      </c>
      <c r="H1197" s="108" t="b">
        <v>1</v>
      </c>
      <c r="I1197" s="108" t="b">
        <v>0</v>
      </c>
      <c r="J1197" s="108" t="b">
        <v>1</v>
      </c>
      <c r="K1197" s="108" t="b">
        <v>0</v>
      </c>
      <c r="L1197" s="90"/>
    </row>
    <row r="1198" ht="15.75" customHeight="1">
      <c r="A1198" s="87"/>
      <c r="B1198" s="107">
        <v>93459.0</v>
      </c>
      <c r="C1198" s="108" t="b">
        <v>0</v>
      </c>
      <c r="D1198" s="115"/>
      <c r="E1198" s="110">
        <v>0.0</v>
      </c>
      <c r="F1198" s="108" t="b">
        <v>0</v>
      </c>
      <c r="G1198" s="108" t="b">
        <v>0</v>
      </c>
      <c r="H1198" s="108" t="b">
        <v>0</v>
      </c>
      <c r="I1198" s="108" t="b">
        <v>0</v>
      </c>
      <c r="J1198" s="108" t="b">
        <v>0</v>
      </c>
      <c r="K1198" s="108" t="b">
        <v>0</v>
      </c>
      <c r="L1198" s="90"/>
    </row>
    <row r="1199" ht="15.75" customHeight="1">
      <c r="A1199" s="87"/>
      <c r="B1199" s="107">
        <v>93460.0</v>
      </c>
      <c r="C1199" s="108" t="b">
        <v>0</v>
      </c>
      <c r="D1199" s="111">
        <v>4.0</v>
      </c>
      <c r="E1199" s="110">
        <v>0.0</v>
      </c>
      <c r="F1199" s="108" t="b">
        <v>1</v>
      </c>
      <c r="G1199" s="108" t="b">
        <v>0</v>
      </c>
      <c r="H1199" s="108" t="b">
        <v>1</v>
      </c>
      <c r="I1199" s="108" t="b">
        <v>0</v>
      </c>
      <c r="J1199" s="108" t="b">
        <v>1</v>
      </c>
      <c r="K1199" s="108" t="b">
        <v>0</v>
      </c>
      <c r="L1199" s="90"/>
    </row>
    <row r="1200" ht="15.75" customHeight="1">
      <c r="A1200" s="87"/>
      <c r="B1200" s="107">
        <v>93461.0</v>
      </c>
      <c r="C1200" s="108" t="b">
        <v>1</v>
      </c>
      <c r="D1200" s="111">
        <v>2.0</v>
      </c>
      <c r="E1200" s="110">
        <v>0.0</v>
      </c>
      <c r="F1200" s="108" t="b">
        <v>1</v>
      </c>
      <c r="G1200" s="108" t="b">
        <v>0</v>
      </c>
      <c r="H1200" s="108" t="b">
        <v>0</v>
      </c>
      <c r="I1200" s="108" t="b">
        <v>0</v>
      </c>
      <c r="J1200" s="108" t="b">
        <v>1</v>
      </c>
      <c r="K1200" s="108" t="b">
        <v>0</v>
      </c>
      <c r="L1200" s="90"/>
    </row>
    <row r="1201" ht="15.75" customHeight="1">
      <c r="A1201" s="87"/>
      <c r="B1201" s="107">
        <v>93462.0</v>
      </c>
      <c r="C1201" s="108" t="b">
        <v>0</v>
      </c>
      <c r="D1201" s="116"/>
      <c r="E1201" s="110">
        <v>0.0</v>
      </c>
      <c r="F1201" s="108" t="b">
        <v>0</v>
      </c>
      <c r="G1201" s="108" t="b">
        <v>0</v>
      </c>
      <c r="H1201" s="108" t="b">
        <v>0</v>
      </c>
      <c r="I1201" s="108" t="b">
        <v>0</v>
      </c>
      <c r="J1201" s="108" t="b">
        <v>0</v>
      </c>
      <c r="K1201" s="108" t="b">
        <v>0</v>
      </c>
      <c r="L1201" s="90"/>
    </row>
    <row r="1202" ht="15.75" customHeight="1">
      <c r="A1202" s="87"/>
      <c r="B1202" s="107">
        <v>93463.0</v>
      </c>
      <c r="C1202" s="108" t="b">
        <v>0</v>
      </c>
      <c r="D1202" s="111">
        <v>4.0</v>
      </c>
      <c r="E1202" s="110">
        <v>0.0</v>
      </c>
      <c r="F1202" s="108" t="b">
        <v>1</v>
      </c>
      <c r="G1202" s="108" t="b">
        <v>0</v>
      </c>
      <c r="H1202" s="108" t="b">
        <v>1</v>
      </c>
      <c r="I1202" s="108" t="b">
        <v>0</v>
      </c>
      <c r="J1202" s="108" t="b">
        <v>1</v>
      </c>
      <c r="K1202" s="108" t="b">
        <v>0</v>
      </c>
      <c r="L1202" s="90"/>
    </row>
    <row r="1203" ht="15.75" customHeight="1">
      <c r="A1203" s="87"/>
      <c r="B1203" s="107">
        <v>93464.0</v>
      </c>
      <c r="C1203" s="108" t="b">
        <v>0</v>
      </c>
      <c r="D1203" s="111">
        <v>4.0</v>
      </c>
      <c r="E1203" s="110">
        <v>0.0</v>
      </c>
      <c r="F1203" s="108" t="b">
        <v>1</v>
      </c>
      <c r="G1203" s="108" t="b">
        <v>0</v>
      </c>
      <c r="H1203" s="108" t="b">
        <v>0</v>
      </c>
      <c r="I1203" s="108" t="b">
        <v>0</v>
      </c>
      <c r="J1203" s="108" t="b">
        <v>0</v>
      </c>
      <c r="K1203" s="108" t="b">
        <v>0</v>
      </c>
      <c r="L1203" s="90"/>
    </row>
    <row r="1204" ht="15.75" customHeight="1">
      <c r="A1204" s="87"/>
      <c r="B1204" s="107">
        <v>93465.0</v>
      </c>
      <c r="C1204" s="108" t="b">
        <v>0</v>
      </c>
      <c r="D1204" s="109">
        <v>1.0</v>
      </c>
      <c r="E1204" s="110">
        <v>0.0</v>
      </c>
      <c r="F1204" s="108" t="b">
        <v>0</v>
      </c>
      <c r="G1204" s="108" t="b">
        <v>0</v>
      </c>
      <c r="H1204" s="108" t="b">
        <v>1</v>
      </c>
      <c r="I1204" s="108" t="b">
        <v>0</v>
      </c>
      <c r="J1204" s="108" t="b">
        <v>1</v>
      </c>
      <c r="K1204" s="108" t="b">
        <v>0</v>
      </c>
      <c r="L1204" s="90"/>
    </row>
    <row r="1205" ht="15.75" customHeight="1">
      <c r="A1205" s="87"/>
      <c r="B1205" s="107">
        <v>93475.0</v>
      </c>
      <c r="C1205" s="112" t="b">
        <v>0</v>
      </c>
      <c r="D1205" s="109">
        <v>1.0</v>
      </c>
      <c r="E1205" s="110">
        <v>0.0</v>
      </c>
      <c r="F1205" s="108" t="b">
        <v>0</v>
      </c>
      <c r="G1205" s="108" t="b">
        <v>0</v>
      </c>
      <c r="H1205" s="108" t="b">
        <v>0</v>
      </c>
      <c r="I1205" s="108" t="b">
        <v>0</v>
      </c>
      <c r="J1205" s="108" t="b">
        <v>0</v>
      </c>
      <c r="K1205" s="108" t="b">
        <v>0</v>
      </c>
      <c r="L1205" s="90"/>
    </row>
    <row r="1206" ht="15.75" customHeight="1">
      <c r="A1206" s="87"/>
      <c r="B1206" s="107">
        <v>93483.0</v>
      </c>
      <c r="C1206" s="108" t="b">
        <v>0</v>
      </c>
      <c r="D1206" s="109">
        <v>1.0</v>
      </c>
      <c r="E1206" s="110">
        <v>0.0</v>
      </c>
      <c r="F1206" s="108" t="b">
        <v>0</v>
      </c>
      <c r="G1206" s="108" t="b">
        <v>0</v>
      </c>
      <c r="H1206" s="108" t="b">
        <v>0</v>
      </c>
      <c r="I1206" s="108" t="b">
        <v>0</v>
      </c>
      <c r="J1206" s="108" t="b">
        <v>0</v>
      </c>
      <c r="K1206" s="108" t="b">
        <v>0</v>
      </c>
      <c r="L1206" s="90"/>
    </row>
    <row r="1207" ht="15.75" customHeight="1">
      <c r="A1207" s="87"/>
      <c r="B1207" s="107">
        <v>93501.0</v>
      </c>
      <c r="C1207" s="108" t="b">
        <v>1</v>
      </c>
      <c r="D1207" s="111">
        <v>10.0</v>
      </c>
      <c r="E1207" s="110">
        <v>1.0</v>
      </c>
      <c r="F1207" s="108" t="b">
        <v>1</v>
      </c>
      <c r="G1207" s="108" t="b">
        <v>1</v>
      </c>
      <c r="H1207" s="108" t="b">
        <v>1</v>
      </c>
      <c r="I1207" s="108" t="b">
        <v>0</v>
      </c>
      <c r="J1207" s="108" t="b">
        <v>0</v>
      </c>
      <c r="K1207" s="108" t="b">
        <v>0</v>
      </c>
      <c r="L1207" s="90"/>
    </row>
    <row r="1208" ht="15.75" customHeight="1">
      <c r="A1208" s="87"/>
      <c r="B1208" s="107">
        <v>93502.0</v>
      </c>
      <c r="C1208" s="108" t="b">
        <v>1</v>
      </c>
      <c r="D1208" s="111">
        <v>7.0</v>
      </c>
      <c r="E1208" s="110">
        <v>1.0</v>
      </c>
      <c r="F1208" s="108" t="b">
        <v>1</v>
      </c>
      <c r="G1208" s="108" t="b">
        <v>1</v>
      </c>
      <c r="H1208" s="108" t="b">
        <v>0</v>
      </c>
      <c r="I1208" s="108" t="b">
        <v>0</v>
      </c>
      <c r="J1208" s="108" t="b">
        <v>0</v>
      </c>
      <c r="K1208" s="108" t="b">
        <v>0</v>
      </c>
      <c r="L1208" s="90"/>
    </row>
    <row r="1209" ht="15.75" customHeight="1">
      <c r="A1209" s="87"/>
      <c r="B1209" s="107">
        <v>93503.0</v>
      </c>
      <c r="C1209" s="108" t="b">
        <v>0</v>
      </c>
      <c r="D1209" s="116"/>
      <c r="E1209" s="110">
        <v>0.0</v>
      </c>
      <c r="F1209" s="108" t="b">
        <v>0</v>
      </c>
      <c r="G1209" s="108" t="b">
        <v>0</v>
      </c>
      <c r="H1209" s="108" t="b">
        <v>0</v>
      </c>
      <c r="I1209" s="108" t="b">
        <v>0</v>
      </c>
      <c r="J1209" s="108" t="b">
        <v>0</v>
      </c>
      <c r="K1209" s="108" t="b">
        <v>0</v>
      </c>
      <c r="L1209" s="90"/>
    </row>
    <row r="1210" ht="15.75" customHeight="1">
      <c r="A1210" s="87"/>
      <c r="B1210" s="107">
        <v>93504.0</v>
      </c>
      <c r="C1210" s="108" t="b">
        <v>0</v>
      </c>
      <c r="D1210" s="111">
        <v>10.0</v>
      </c>
      <c r="E1210" s="110">
        <v>0.0</v>
      </c>
      <c r="F1210" s="108" t="b">
        <v>1</v>
      </c>
      <c r="G1210" s="108" t="b">
        <v>1</v>
      </c>
      <c r="H1210" s="108" t="b">
        <v>0</v>
      </c>
      <c r="I1210" s="108" t="b">
        <v>0</v>
      </c>
      <c r="J1210" s="108" t="b">
        <v>0</v>
      </c>
      <c r="K1210" s="108" t="b">
        <v>0</v>
      </c>
      <c r="L1210" s="90"/>
    </row>
    <row r="1211" ht="15.75" customHeight="1">
      <c r="A1211" s="87"/>
      <c r="B1211" s="107">
        <v>93505.0</v>
      </c>
      <c r="C1211" s="108" t="b">
        <v>1</v>
      </c>
      <c r="D1211" s="111">
        <v>10.0</v>
      </c>
      <c r="E1211" s="110">
        <v>0.0</v>
      </c>
      <c r="F1211" s="108" t="b">
        <v>1</v>
      </c>
      <c r="G1211" s="108" t="b">
        <v>1</v>
      </c>
      <c r="H1211" s="108" t="b">
        <v>1</v>
      </c>
      <c r="I1211" s="108" t="b">
        <v>0</v>
      </c>
      <c r="J1211" s="108" t="b">
        <v>0</v>
      </c>
      <c r="K1211" s="108" t="b">
        <v>0</v>
      </c>
      <c r="L1211" s="90"/>
    </row>
    <row r="1212" ht="15.75" customHeight="1">
      <c r="A1212" s="87"/>
      <c r="B1212" s="107">
        <v>93510.0</v>
      </c>
      <c r="C1212" s="108" t="b">
        <v>0</v>
      </c>
      <c r="D1212" s="111">
        <v>2.0</v>
      </c>
      <c r="E1212" s="110">
        <v>0.0</v>
      </c>
      <c r="F1212" s="108" t="b">
        <v>1</v>
      </c>
      <c r="G1212" s="108" t="b">
        <v>1</v>
      </c>
      <c r="H1212" s="108" t="b">
        <v>1</v>
      </c>
      <c r="I1212" s="108" t="b">
        <v>0</v>
      </c>
      <c r="J1212" s="108" t="b">
        <v>0</v>
      </c>
      <c r="K1212" s="108" t="b">
        <v>0</v>
      </c>
      <c r="L1212" s="90"/>
    </row>
    <row r="1213" ht="15.75" customHeight="1">
      <c r="A1213" s="87"/>
      <c r="B1213" s="107">
        <v>93512.0</v>
      </c>
      <c r="C1213" s="108" t="b">
        <v>0</v>
      </c>
      <c r="D1213" s="111">
        <v>8.0</v>
      </c>
      <c r="E1213" s="110">
        <v>0.0</v>
      </c>
      <c r="F1213" s="108" t="b">
        <v>1</v>
      </c>
      <c r="G1213" s="108" t="b">
        <v>1</v>
      </c>
      <c r="H1213" s="108" t="b">
        <v>0</v>
      </c>
      <c r="I1213" s="108" t="b">
        <v>0</v>
      </c>
      <c r="J1213" s="108" t="b">
        <v>0</v>
      </c>
      <c r="K1213" s="108" t="b">
        <v>0</v>
      </c>
      <c r="L1213" s="90"/>
    </row>
    <row r="1214" ht="15.75" customHeight="1">
      <c r="A1214" s="87"/>
      <c r="B1214" s="107">
        <v>93513.0</v>
      </c>
      <c r="C1214" s="108" t="b">
        <v>0</v>
      </c>
      <c r="D1214" s="111">
        <v>8.0</v>
      </c>
      <c r="E1214" s="110">
        <v>0.0</v>
      </c>
      <c r="F1214" s="108" t="b">
        <v>1</v>
      </c>
      <c r="G1214" s="108" t="b">
        <v>1</v>
      </c>
      <c r="H1214" s="108" t="b">
        <v>0</v>
      </c>
      <c r="I1214" s="108" t="b">
        <v>0</v>
      </c>
      <c r="J1214" s="108" t="b">
        <v>0</v>
      </c>
      <c r="K1214" s="108" t="b">
        <v>0</v>
      </c>
      <c r="L1214" s="90"/>
    </row>
    <row r="1215" ht="15.75" customHeight="1">
      <c r="A1215" s="87"/>
      <c r="B1215" s="107">
        <v>93514.0</v>
      </c>
      <c r="C1215" s="108" t="b">
        <v>0</v>
      </c>
      <c r="D1215" s="111">
        <v>8.0</v>
      </c>
      <c r="E1215" s="110">
        <v>0.0</v>
      </c>
      <c r="F1215" s="108" t="b">
        <v>1</v>
      </c>
      <c r="G1215" s="108" t="b">
        <v>1</v>
      </c>
      <c r="H1215" s="108" t="b">
        <v>0</v>
      </c>
      <c r="I1215" s="108" t="b">
        <v>0</v>
      </c>
      <c r="J1215" s="108" t="b">
        <v>0</v>
      </c>
      <c r="K1215" s="108" t="b">
        <v>0</v>
      </c>
      <c r="L1215" s="90"/>
    </row>
    <row r="1216" ht="15.75" customHeight="1">
      <c r="A1216" s="87"/>
      <c r="B1216" s="107">
        <v>93515.0</v>
      </c>
      <c r="C1216" s="108" t="b">
        <v>0</v>
      </c>
      <c r="D1216" s="111">
        <v>7.0</v>
      </c>
      <c r="E1216" s="110">
        <v>0.0</v>
      </c>
      <c r="F1216" s="108" t="b">
        <v>1</v>
      </c>
      <c r="G1216" s="108" t="b">
        <v>1</v>
      </c>
      <c r="H1216" s="108" t="b">
        <v>0</v>
      </c>
      <c r="I1216" s="108" t="b">
        <v>0</v>
      </c>
      <c r="J1216" s="108" t="b">
        <v>0</v>
      </c>
      <c r="K1216" s="108" t="b">
        <v>0</v>
      </c>
      <c r="L1216" s="90"/>
    </row>
    <row r="1217" ht="15.75" customHeight="1">
      <c r="A1217" s="87"/>
      <c r="B1217" s="107">
        <v>93516.0</v>
      </c>
      <c r="C1217" s="108" t="b">
        <v>0</v>
      </c>
      <c r="D1217" s="111">
        <v>10.0</v>
      </c>
      <c r="E1217" s="110">
        <v>0.0</v>
      </c>
      <c r="F1217" s="108" t="b">
        <v>1</v>
      </c>
      <c r="G1217" s="108" t="b">
        <v>1</v>
      </c>
      <c r="H1217" s="108" t="b">
        <v>0</v>
      </c>
      <c r="I1217" s="108" t="b">
        <v>0</v>
      </c>
      <c r="J1217" s="108" t="b">
        <v>0</v>
      </c>
      <c r="K1217" s="108" t="b">
        <v>0</v>
      </c>
      <c r="L1217" s="90"/>
    </row>
    <row r="1218" ht="15.75" customHeight="1">
      <c r="A1218" s="87"/>
      <c r="B1218" s="107">
        <v>93517.0</v>
      </c>
      <c r="C1218" s="108" t="b">
        <v>0</v>
      </c>
      <c r="D1218" s="111">
        <v>10.0</v>
      </c>
      <c r="E1218" s="110">
        <v>0.0</v>
      </c>
      <c r="F1218" s="108" t="b">
        <v>1</v>
      </c>
      <c r="G1218" s="108" t="b">
        <v>1</v>
      </c>
      <c r="H1218" s="108" t="b">
        <v>0</v>
      </c>
      <c r="I1218" s="108" t="b">
        <v>0</v>
      </c>
      <c r="J1218" s="108" t="b">
        <v>0</v>
      </c>
      <c r="K1218" s="108" t="b">
        <v>0</v>
      </c>
      <c r="L1218" s="90"/>
    </row>
    <row r="1219" ht="15.75" customHeight="1">
      <c r="A1219" s="87"/>
      <c r="B1219" s="107">
        <v>93518.0</v>
      </c>
      <c r="C1219" s="108" t="b">
        <v>1</v>
      </c>
      <c r="D1219" s="111">
        <v>7.0</v>
      </c>
      <c r="E1219" s="110">
        <v>0.0</v>
      </c>
      <c r="F1219" s="108" t="b">
        <v>1</v>
      </c>
      <c r="G1219" s="108" t="b">
        <v>1</v>
      </c>
      <c r="H1219" s="108" t="b">
        <v>0</v>
      </c>
      <c r="I1219" s="108" t="b">
        <v>0</v>
      </c>
      <c r="J1219" s="108" t="b">
        <v>0</v>
      </c>
      <c r="K1219" s="108" t="b">
        <v>0</v>
      </c>
      <c r="L1219" s="90"/>
    </row>
    <row r="1220" ht="15.75" customHeight="1">
      <c r="A1220" s="87"/>
      <c r="B1220" s="107">
        <v>93519.0</v>
      </c>
      <c r="C1220" s="108" t="b">
        <v>0</v>
      </c>
      <c r="D1220" s="111">
        <v>10.0</v>
      </c>
      <c r="E1220" s="110">
        <v>0.0</v>
      </c>
      <c r="F1220" s="108" t="b">
        <v>1</v>
      </c>
      <c r="G1220" s="108" t="b">
        <v>1</v>
      </c>
      <c r="H1220" s="108" t="b">
        <v>0</v>
      </c>
      <c r="I1220" s="108" t="b">
        <v>0</v>
      </c>
      <c r="J1220" s="108" t="b">
        <v>0</v>
      </c>
      <c r="K1220" s="108" t="b">
        <v>0</v>
      </c>
      <c r="L1220" s="90"/>
    </row>
    <row r="1221" ht="15.75" customHeight="1">
      <c r="A1221" s="87"/>
      <c r="B1221" s="107">
        <v>93522.0</v>
      </c>
      <c r="C1221" s="108" t="b">
        <v>0</v>
      </c>
      <c r="D1221" s="111">
        <v>10.0</v>
      </c>
      <c r="E1221" s="110">
        <v>0.0</v>
      </c>
      <c r="F1221" s="108" t="b">
        <v>1</v>
      </c>
      <c r="G1221" s="108" t="b">
        <v>0</v>
      </c>
      <c r="H1221" s="108" t="b">
        <v>0</v>
      </c>
      <c r="I1221" s="108" t="b">
        <v>0</v>
      </c>
      <c r="J1221" s="108" t="b">
        <v>0</v>
      </c>
      <c r="K1221" s="108" t="b">
        <v>0</v>
      </c>
      <c r="L1221" s="90"/>
    </row>
    <row r="1222" ht="15.75" customHeight="1">
      <c r="A1222" s="87"/>
      <c r="B1222" s="107">
        <v>93523.0</v>
      </c>
      <c r="C1222" s="108" t="b">
        <v>1</v>
      </c>
      <c r="D1222" s="111">
        <v>10.0</v>
      </c>
      <c r="E1222" s="110">
        <v>0.0</v>
      </c>
      <c r="F1222" s="108" t="b">
        <v>1</v>
      </c>
      <c r="G1222" s="108" t="b">
        <v>1</v>
      </c>
      <c r="H1222" s="108" t="b">
        <v>0</v>
      </c>
      <c r="I1222" s="108" t="b">
        <v>0</v>
      </c>
      <c r="J1222" s="108" t="b">
        <v>0</v>
      </c>
      <c r="K1222" s="108" t="b">
        <v>0</v>
      </c>
      <c r="L1222" s="90"/>
    </row>
    <row r="1223" ht="15.75" customHeight="1">
      <c r="A1223" s="87"/>
      <c r="B1223" s="107">
        <v>93524.0</v>
      </c>
      <c r="C1223" s="108" t="b">
        <v>0</v>
      </c>
      <c r="D1223" s="111">
        <v>10.0</v>
      </c>
      <c r="E1223" s="110">
        <v>0.0</v>
      </c>
      <c r="F1223" s="108" t="b">
        <v>1</v>
      </c>
      <c r="G1223" s="108" t="b">
        <v>1</v>
      </c>
      <c r="H1223" s="108" t="b">
        <v>0</v>
      </c>
      <c r="I1223" s="108" t="b">
        <v>0</v>
      </c>
      <c r="J1223" s="108" t="b">
        <v>0</v>
      </c>
      <c r="K1223" s="108" t="b">
        <v>0</v>
      </c>
      <c r="L1223" s="90"/>
    </row>
    <row r="1224" ht="15.75" customHeight="1">
      <c r="A1224" s="87"/>
      <c r="B1224" s="107">
        <v>93526.0</v>
      </c>
      <c r="C1224" s="108" t="b">
        <v>0</v>
      </c>
      <c r="D1224" s="111">
        <v>8.0</v>
      </c>
      <c r="E1224" s="110">
        <v>0.0</v>
      </c>
      <c r="F1224" s="108" t="b">
        <v>1</v>
      </c>
      <c r="G1224" s="108" t="b">
        <v>1</v>
      </c>
      <c r="H1224" s="108" t="b">
        <v>0</v>
      </c>
      <c r="I1224" s="108" t="b">
        <v>0</v>
      </c>
      <c r="J1224" s="108" t="b">
        <v>0</v>
      </c>
      <c r="K1224" s="108" t="b">
        <v>0</v>
      </c>
      <c r="L1224" s="90"/>
    </row>
    <row r="1225" ht="15.75" customHeight="1">
      <c r="A1225" s="87"/>
      <c r="B1225" s="107">
        <v>93527.0</v>
      </c>
      <c r="C1225" s="108" t="b">
        <v>0</v>
      </c>
      <c r="D1225" s="111">
        <v>4.0</v>
      </c>
      <c r="E1225" s="110">
        <v>0.0</v>
      </c>
      <c r="F1225" s="108" t="b">
        <v>1</v>
      </c>
      <c r="G1225" s="108" t="b">
        <v>1</v>
      </c>
      <c r="H1225" s="108" t="b">
        <v>0</v>
      </c>
      <c r="I1225" s="108" t="b">
        <v>0</v>
      </c>
      <c r="J1225" s="108" t="b">
        <v>0</v>
      </c>
      <c r="K1225" s="108" t="b">
        <v>0</v>
      </c>
      <c r="L1225" s="90"/>
    </row>
    <row r="1226" ht="15.75" customHeight="1">
      <c r="A1226" s="87"/>
      <c r="B1226" s="107">
        <v>93528.0</v>
      </c>
      <c r="C1226" s="108" t="b">
        <v>1</v>
      </c>
      <c r="D1226" s="111">
        <v>10.0</v>
      </c>
      <c r="E1226" s="110">
        <v>0.0</v>
      </c>
      <c r="F1226" s="108" t="b">
        <v>1</v>
      </c>
      <c r="G1226" s="108" t="b">
        <v>1</v>
      </c>
      <c r="H1226" s="108" t="b">
        <v>0</v>
      </c>
      <c r="I1226" s="108" t="b">
        <v>0</v>
      </c>
      <c r="J1226" s="108" t="b">
        <v>0</v>
      </c>
      <c r="K1226" s="108" t="b">
        <v>0</v>
      </c>
      <c r="L1226" s="90"/>
    </row>
    <row r="1227" ht="15.75" customHeight="1">
      <c r="A1227" s="87"/>
      <c r="B1227" s="107">
        <v>93529.0</v>
      </c>
      <c r="C1227" s="108" t="b">
        <v>0</v>
      </c>
      <c r="D1227" s="111">
        <v>8.0</v>
      </c>
      <c r="E1227" s="110">
        <v>0.0</v>
      </c>
      <c r="F1227" s="108" t="b">
        <v>1</v>
      </c>
      <c r="G1227" s="108" t="b">
        <v>1</v>
      </c>
      <c r="H1227" s="108" t="b">
        <v>0</v>
      </c>
      <c r="I1227" s="108" t="b">
        <v>0</v>
      </c>
      <c r="J1227" s="108" t="b">
        <v>0</v>
      </c>
      <c r="K1227" s="108" t="b">
        <v>0</v>
      </c>
      <c r="L1227" s="90"/>
    </row>
    <row r="1228" ht="15.75" customHeight="1">
      <c r="A1228" s="87"/>
      <c r="B1228" s="107">
        <v>93530.0</v>
      </c>
      <c r="C1228" s="108" t="b">
        <v>0</v>
      </c>
      <c r="D1228" s="111">
        <v>8.0</v>
      </c>
      <c r="E1228" s="110">
        <v>0.0</v>
      </c>
      <c r="F1228" s="108" t="b">
        <v>1</v>
      </c>
      <c r="G1228" s="108" t="b">
        <v>1</v>
      </c>
      <c r="H1228" s="108" t="b">
        <v>0</v>
      </c>
      <c r="I1228" s="108" t="b">
        <v>0</v>
      </c>
      <c r="J1228" s="108" t="b">
        <v>0</v>
      </c>
      <c r="K1228" s="108" t="b">
        <v>0</v>
      </c>
      <c r="L1228" s="90"/>
    </row>
    <row r="1229" ht="15.75" customHeight="1">
      <c r="A1229" s="87"/>
      <c r="B1229" s="107">
        <v>93531.0</v>
      </c>
      <c r="C1229" s="108" t="b">
        <v>0</v>
      </c>
      <c r="D1229" s="111">
        <v>6.0</v>
      </c>
      <c r="E1229" s="110">
        <v>0.0</v>
      </c>
      <c r="F1229" s="108" t="b">
        <v>1</v>
      </c>
      <c r="G1229" s="108" t="b">
        <v>1</v>
      </c>
      <c r="H1229" s="108" t="b">
        <v>0</v>
      </c>
      <c r="I1229" s="108" t="b">
        <v>0</v>
      </c>
      <c r="J1229" s="108" t="b">
        <v>0</v>
      </c>
      <c r="K1229" s="108" t="b">
        <v>0</v>
      </c>
      <c r="L1229" s="90"/>
    </row>
    <row r="1230" ht="15.75" customHeight="1">
      <c r="A1230" s="87"/>
      <c r="B1230" s="107">
        <v>93532.0</v>
      </c>
      <c r="C1230" s="108" t="b">
        <v>0</v>
      </c>
      <c r="D1230" s="111">
        <v>2.0</v>
      </c>
      <c r="E1230" s="110">
        <v>0.0</v>
      </c>
      <c r="F1230" s="108" t="b">
        <v>1</v>
      </c>
      <c r="G1230" s="108" t="b">
        <v>1</v>
      </c>
      <c r="H1230" s="108" t="b">
        <v>1</v>
      </c>
      <c r="I1230" s="108" t="b">
        <v>0</v>
      </c>
      <c r="J1230" s="108" t="b">
        <v>0</v>
      </c>
      <c r="K1230" s="108" t="b">
        <v>0</v>
      </c>
      <c r="L1230" s="90"/>
    </row>
    <row r="1231" ht="15.75" customHeight="1">
      <c r="A1231" s="87"/>
      <c r="B1231" s="107">
        <v>93533.0</v>
      </c>
      <c r="C1231" s="108" t="b">
        <v>0</v>
      </c>
      <c r="D1231" s="115"/>
      <c r="E1231" s="110">
        <v>0.0</v>
      </c>
      <c r="F1231" s="108" t="b">
        <v>0</v>
      </c>
      <c r="G1231" s="108" t="b">
        <v>0</v>
      </c>
      <c r="H1231" s="108" t="b">
        <v>0</v>
      </c>
      <c r="I1231" s="108" t="b">
        <v>0</v>
      </c>
      <c r="J1231" s="108" t="b">
        <v>0</v>
      </c>
      <c r="K1231" s="108" t="b">
        <v>0</v>
      </c>
      <c r="L1231" s="90"/>
    </row>
    <row r="1232" ht="15.75" customHeight="1">
      <c r="A1232" s="87"/>
      <c r="B1232" s="107">
        <v>93534.0</v>
      </c>
      <c r="C1232" s="108" t="b">
        <v>1</v>
      </c>
      <c r="D1232" s="111">
        <v>2.0</v>
      </c>
      <c r="E1232" s="110">
        <v>2.0</v>
      </c>
      <c r="F1232" s="108" t="b">
        <v>1</v>
      </c>
      <c r="G1232" s="108" t="b">
        <v>1</v>
      </c>
      <c r="H1232" s="108" t="b">
        <v>1</v>
      </c>
      <c r="I1232" s="108" t="b">
        <v>0</v>
      </c>
      <c r="J1232" s="108" t="b">
        <v>0</v>
      </c>
      <c r="K1232" s="108" t="b">
        <v>0</v>
      </c>
      <c r="L1232" s="90"/>
    </row>
    <row r="1233" ht="15.75" customHeight="1">
      <c r="A1233" s="87"/>
      <c r="B1233" s="107">
        <v>93535.0</v>
      </c>
      <c r="C1233" s="108" t="b">
        <v>1</v>
      </c>
      <c r="D1233" s="111">
        <v>10.0</v>
      </c>
      <c r="E1233" s="110">
        <v>2.0</v>
      </c>
      <c r="F1233" s="108" t="b">
        <v>1</v>
      </c>
      <c r="G1233" s="108" t="b">
        <v>1</v>
      </c>
      <c r="H1233" s="108" t="b">
        <v>1</v>
      </c>
      <c r="I1233" s="108" t="b">
        <v>0</v>
      </c>
      <c r="J1233" s="108" t="b">
        <v>0</v>
      </c>
      <c r="K1233" s="108" t="b">
        <v>0</v>
      </c>
      <c r="L1233" s="90"/>
    </row>
    <row r="1234" ht="15.75" customHeight="1">
      <c r="A1234" s="87"/>
      <c r="B1234" s="107">
        <v>93536.0</v>
      </c>
      <c r="C1234" s="112" t="b">
        <v>0</v>
      </c>
      <c r="D1234" s="109">
        <v>1.0</v>
      </c>
      <c r="E1234" s="110">
        <v>0.0</v>
      </c>
      <c r="F1234" s="108" t="b">
        <v>0</v>
      </c>
      <c r="G1234" s="108" t="b">
        <v>1</v>
      </c>
      <c r="H1234" s="108" t="b">
        <v>1</v>
      </c>
      <c r="I1234" s="108" t="b">
        <v>0</v>
      </c>
      <c r="J1234" s="108" t="b">
        <v>0</v>
      </c>
      <c r="K1234" s="108" t="b">
        <v>0</v>
      </c>
      <c r="L1234" s="90"/>
    </row>
    <row r="1235" ht="15.75" customHeight="1">
      <c r="A1235" s="87"/>
      <c r="B1235" s="107">
        <v>93539.0</v>
      </c>
      <c r="C1235" s="108" t="b">
        <v>0</v>
      </c>
      <c r="D1235" s="111">
        <v>1.0</v>
      </c>
      <c r="E1235" s="110">
        <v>0.0</v>
      </c>
      <c r="F1235" s="108" t="b">
        <v>0</v>
      </c>
      <c r="G1235" s="108" t="b">
        <v>1</v>
      </c>
      <c r="H1235" s="108" t="b">
        <v>0</v>
      </c>
      <c r="I1235" s="108" t="b">
        <v>0</v>
      </c>
      <c r="J1235" s="108" t="b">
        <v>0</v>
      </c>
      <c r="K1235" s="108" t="b">
        <v>0</v>
      </c>
      <c r="L1235" s="90"/>
    </row>
    <row r="1236" ht="15.75" customHeight="1">
      <c r="A1236" s="87"/>
      <c r="B1236" s="107">
        <v>93541.0</v>
      </c>
      <c r="C1236" s="108" t="b">
        <v>0</v>
      </c>
      <c r="D1236" s="111">
        <v>10.0</v>
      </c>
      <c r="E1236" s="110">
        <v>0.0</v>
      </c>
      <c r="F1236" s="108" t="b">
        <v>1</v>
      </c>
      <c r="G1236" s="108" t="b">
        <v>1</v>
      </c>
      <c r="H1236" s="108" t="b">
        <v>0</v>
      </c>
      <c r="I1236" s="108" t="b">
        <v>0</v>
      </c>
      <c r="J1236" s="108" t="b">
        <v>0</v>
      </c>
      <c r="K1236" s="108" t="b">
        <v>0</v>
      </c>
      <c r="L1236" s="90"/>
    </row>
    <row r="1237" ht="15.75" customHeight="1">
      <c r="A1237" s="87"/>
      <c r="B1237" s="107">
        <v>93542.0</v>
      </c>
      <c r="C1237" s="108" t="b">
        <v>0</v>
      </c>
      <c r="D1237" s="111">
        <v>10.0</v>
      </c>
      <c r="E1237" s="110">
        <v>0.0</v>
      </c>
      <c r="F1237" s="108" t="b">
        <v>1</v>
      </c>
      <c r="G1237" s="108" t="b">
        <v>1</v>
      </c>
      <c r="H1237" s="108" t="b">
        <v>0</v>
      </c>
      <c r="I1237" s="108" t="b">
        <v>0</v>
      </c>
      <c r="J1237" s="108" t="b">
        <v>0</v>
      </c>
      <c r="K1237" s="108" t="b">
        <v>0</v>
      </c>
      <c r="L1237" s="90"/>
    </row>
    <row r="1238" ht="15.75" customHeight="1">
      <c r="A1238" s="87"/>
      <c r="B1238" s="107">
        <v>93543.0</v>
      </c>
      <c r="C1238" s="108" t="b">
        <v>1</v>
      </c>
      <c r="D1238" s="111">
        <v>3.0</v>
      </c>
      <c r="E1238" s="110">
        <v>0.0</v>
      </c>
      <c r="F1238" s="108" t="b">
        <v>1</v>
      </c>
      <c r="G1238" s="108" t="b">
        <v>1</v>
      </c>
      <c r="H1238" s="108" t="b">
        <v>1</v>
      </c>
      <c r="I1238" s="108" t="b">
        <v>0</v>
      </c>
      <c r="J1238" s="108" t="b">
        <v>0</v>
      </c>
      <c r="K1238" s="108" t="b">
        <v>0</v>
      </c>
      <c r="L1238" s="90"/>
    </row>
    <row r="1239" ht="15.75" customHeight="1">
      <c r="A1239" s="87"/>
      <c r="B1239" s="107">
        <v>93544.0</v>
      </c>
      <c r="C1239" s="108" t="b">
        <v>0</v>
      </c>
      <c r="D1239" s="111">
        <v>2.0</v>
      </c>
      <c r="E1239" s="110">
        <v>1.0</v>
      </c>
      <c r="F1239" s="108" t="b">
        <v>1</v>
      </c>
      <c r="G1239" s="108" t="b">
        <v>1</v>
      </c>
      <c r="H1239" s="108" t="b">
        <v>1</v>
      </c>
      <c r="I1239" s="108" t="b">
        <v>0</v>
      </c>
      <c r="J1239" s="108" t="b">
        <v>0</v>
      </c>
      <c r="K1239" s="108" t="b">
        <v>0</v>
      </c>
      <c r="L1239" s="90"/>
    </row>
    <row r="1240" ht="15.75" customHeight="1">
      <c r="A1240" s="87"/>
      <c r="B1240" s="107">
        <v>93545.0</v>
      </c>
      <c r="C1240" s="108" t="b">
        <v>0</v>
      </c>
      <c r="D1240" s="111">
        <v>10.0</v>
      </c>
      <c r="E1240" s="110">
        <v>0.0</v>
      </c>
      <c r="F1240" s="108" t="b">
        <v>1</v>
      </c>
      <c r="G1240" s="108" t="b">
        <v>1</v>
      </c>
      <c r="H1240" s="108" t="b">
        <v>0</v>
      </c>
      <c r="I1240" s="108" t="b">
        <v>0</v>
      </c>
      <c r="J1240" s="108" t="b">
        <v>0</v>
      </c>
      <c r="K1240" s="108" t="b">
        <v>0</v>
      </c>
      <c r="L1240" s="90"/>
    </row>
    <row r="1241" ht="15.75" customHeight="1">
      <c r="A1241" s="87"/>
      <c r="B1241" s="107">
        <v>93546.0</v>
      </c>
      <c r="C1241" s="108" t="b">
        <v>0</v>
      </c>
      <c r="D1241" s="111">
        <v>7.0</v>
      </c>
      <c r="E1241" s="110">
        <v>0.0</v>
      </c>
      <c r="F1241" s="108" t="b">
        <v>1</v>
      </c>
      <c r="G1241" s="108" t="b">
        <v>1</v>
      </c>
      <c r="H1241" s="108" t="b">
        <v>0</v>
      </c>
      <c r="I1241" s="108" t="b">
        <v>0</v>
      </c>
      <c r="J1241" s="108" t="b">
        <v>0</v>
      </c>
      <c r="K1241" s="108" t="b">
        <v>0</v>
      </c>
      <c r="L1241" s="90"/>
    </row>
    <row r="1242" ht="15.75" customHeight="1">
      <c r="A1242" s="87"/>
      <c r="B1242" s="107">
        <v>93549.0</v>
      </c>
      <c r="C1242" s="108" t="b">
        <v>0</v>
      </c>
      <c r="D1242" s="111">
        <v>10.0</v>
      </c>
      <c r="E1242" s="110">
        <v>0.0</v>
      </c>
      <c r="F1242" s="108" t="b">
        <v>1</v>
      </c>
      <c r="G1242" s="108" t="b">
        <v>1</v>
      </c>
      <c r="H1242" s="108" t="b">
        <v>0</v>
      </c>
      <c r="I1242" s="108" t="b">
        <v>0</v>
      </c>
      <c r="J1242" s="108" t="b">
        <v>0</v>
      </c>
      <c r="K1242" s="108" t="b">
        <v>0</v>
      </c>
      <c r="L1242" s="90"/>
    </row>
    <row r="1243" ht="15.75" customHeight="1">
      <c r="A1243" s="87"/>
      <c r="B1243" s="107">
        <v>93550.0</v>
      </c>
      <c r="C1243" s="108" t="b">
        <v>1</v>
      </c>
      <c r="D1243" s="111">
        <v>10.0</v>
      </c>
      <c r="E1243" s="110">
        <v>3.0</v>
      </c>
      <c r="F1243" s="108" t="b">
        <v>1</v>
      </c>
      <c r="G1243" s="108" t="b">
        <v>1</v>
      </c>
      <c r="H1243" s="108" t="b">
        <v>1</v>
      </c>
      <c r="I1243" s="108" t="b">
        <v>0</v>
      </c>
      <c r="J1243" s="108" t="b">
        <v>0</v>
      </c>
      <c r="K1243" s="108" t="b">
        <v>0</v>
      </c>
      <c r="L1243" s="90"/>
    </row>
    <row r="1244" ht="15.75" customHeight="1">
      <c r="A1244" s="87"/>
      <c r="B1244" s="107">
        <v>93551.0</v>
      </c>
      <c r="C1244" s="108" t="b">
        <v>1</v>
      </c>
      <c r="D1244" s="111">
        <v>1.0</v>
      </c>
      <c r="E1244" s="110">
        <v>1.0</v>
      </c>
      <c r="F1244" s="108" t="b">
        <v>1</v>
      </c>
      <c r="G1244" s="108" t="b">
        <v>1</v>
      </c>
      <c r="H1244" s="108" t="b">
        <v>1</v>
      </c>
      <c r="I1244" s="108" t="b">
        <v>0</v>
      </c>
      <c r="J1244" s="108" t="b">
        <v>0</v>
      </c>
      <c r="K1244" s="108" t="b">
        <v>0</v>
      </c>
      <c r="L1244" s="90"/>
    </row>
    <row r="1245" ht="15.75" customHeight="1">
      <c r="A1245" s="87"/>
      <c r="B1245" s="107">
        <v>93552.0</v>
      </c>
      <c r="C1245" s="108" t="b">
        <v>1</v>
      </c>
      <c r="D1245" s="111">
        <v>1.0</v>
      </c>
      <c r="E1245" s="110">
        <v>0.0</v>
      </c>
      <c r="F1245" s="108" t="b">
        <v>1</v>
      </c>
      <c r="G1245" s="108" t="b">
        <v>1</v>
      </c>
      <c r="H1245" s="108" t="b">
        <v>1</v>
      </c>
      <c r="I1245" s="108" t="b">
        <v>0</v>
      </c>
      <c r="J1245" s="108" t="b">
        <v>0</v>
      </c>
      <c r="K1245" s="108" t="b">
        <v>0</v>
      </c>
      <c r="L1245" s="90"/>
    </row>
    <row r="1246" ht="15.75" customHeight="1">
      <c r="A1246" s="87"/>
      <c r="B1246" s="107">
        <v>93553.0</v>
      </c>
      <c r="C1246" s="108" t="b">
        <v>1</v>
      </c>
      <c r="D1246" s="111">
        <v>3.0</v>
      </c>
      <c r="E1246" s="110">
        <v>0.0</v>
      </c>
      <c r="F1246" s="108" t="b">
        <v>1</v>
      </c>
      <c r="G1246" s="108" t="b">
        <v>1</v>
      </c>
      <c r="H1246" s="108" t="b">
        <v>0</v>
      </c>
      <c r="I1246" s="108" t="b">
        <v>0</v>
      </c>
      <c r="J1246" s="108" t="b">
        <v>0</v>
      </c>
      <c r="K1246" s="108" t="b">
        <v>0</v>
      </c>
      <c r="L1246" s="90"/>
    </row>
    <row r="1247" ht="15.75" customHeight="1">
      <c r="A1247" s="87"/>
      <c r="B1247" s="107">
        <v>93554.0</v>
      </c>
      <c r="C1247" s="108" t="b">
        <v>1</v>
      </c>
      <c r="D1247" s="111">
        <v>10.0</v>
      </c>
      <c r="E1247" s="110">
        <v>0.0</v>
      </c>
      <c r="F1247" s="108" t="b">
        <v>1</v>
      </c>
      <c r="G1247" s="108" t="b">
        <v>1</v>
      </c>
      <c r="H1247" s="108" t="b">
        <v>0</v>
      </c>
      <c r="I1247" s="108" t="b">
        <v>0</v>
      </c>
      <c r="J1247" s="108" t="b">
        <v>0</v>
      </c>
      <c r="K1247" s="108" t="b">
        <v>0</v>
      </c>
      <c r="L1247" s="90"/>
    </row>
    <row r="1248" ht="15.75" customHeight="1">
      <c r="A1248" s="87"/>
      <c r="B1248" s="107">
        <v>93555.0</v>
      </c>
      <c r="C1248" s="108" t="b">
        <v>0</v>
      </c>
      <c r="D1248" s="111">
        <v>10.0</v>
      </c>
      <c r="E1248" s="110">
        <v>0.0</v>
      </c>
      <c r="F1248" s="108" t="b">
        <v>1</v>
      </c>
      <c r="G1248" s="108" t="b">
        <v>1</v>
      </c>
      <c r="H1248" s="108" t="b">
        <v>0</v>
      </c>
      <c r="I1248" s="108" t="b">
        <v>0</v>
      </c>
      <c r="J1248" s="108" t="b">
        <v>0</v>
      </c>
      <c r="K1248" s="108" t="b">
        <v>0</v>
      </c>
      <c r="L1248" s="90"/>
    </row>
    <row r="1249" ht="15.75" customHeight="1">
      <c r="A1249" s="87"/>
      <c r="B1249" s="107">
        <v>93556.0</v>
      </c>
      <c r="C1249" s="108" t="b">
        <v>0</v>
      </c>
      <c r="D1249" s="111">
        <v>4.0</v>
      </c>
      <c r="E1249" s="110">
        <v>0.0</v>
      </c>
      <c r="F1249" s="108" t="b">
        <v>1</v>
      </c>
      <c r="G1249" s="108" t="b">
        <v>1</v>
      </c>
      <c r="H1249" s="108" t="b">
        <v>0</v>
      </c>
      <c r="I1249" s="108" t="b">
        <v>0</v>
      </c>
      <c r="J1249" s="108" t="b">
        <v>0</v>
      </c>
      <c r="K1249" s="108" t="b">
        <v>0</v>
      </c>
      <c r="L1249" s="90"/>
    </row>
    <row r="1250" ht="15.75" customHeight="1">
      <c r="A1250" s="87"/>
      <c r="B1250" s="107">
        <v>93558.0</v>
      </c>
      <c r="C1250" s="108" t="b">
        <v>0</v>
      </c>
      <c r="D1250" s="111">
        <v>4.0</v>
      </c>
      <c r="E1250" s="110">
        <v>0.0</v>
      </c>
      <c r="F1250" s="108" t="b">
        <v>1</v>
      </c>
      <c r="G1250" s="108" t="b">
        <v>1</v>
      </c>
      <c r="H1250" s="108" t="b">
        <v>0</v>
      </c>
      <c r="I1250" s="108" t="b">
        <v>0</v>
      </c>
      <c r="J1250" s="108" t="b">
        <v>0</v>
      </c>
      <c r="K1250" s="108" t="b">
        <v>0</v>
      </c>
      <c r="L1250" s="90"/>
    </row>
    <row r="1251" ht="15.75" customHeight="1">
      <c r="A1251" s="87"/>
      <c r="B1251" s="107">
        <v>93560.0</v>
      </c>
      <c r="C1251" s="108" t="b">
        <v>0</v>
      </c>
      <c r="D1251" s="111">
        <v>2.0</v>
      </c>
      <c r="E1251" s="110">
        <v>0.0</v>
      </c>
      <c r="F1251" s="108" t="b">
        <v>1</v>
      </c>
      <c r="G1251" s="108" t="b">
        <v>1</v>
      </c>
      <c r="H1251" s="108" t="b">
        <v>1</v>
      </c>
      <c r="I1251" s="108" t="b">
        <v>0</v>
      </c>
      <c r="J1251" s="108" t="b">
        <v>1</v>
      </c>
      <c r="K1251" s="108" t="b">
        <v>0</v>
      </c>
      <c r="L1251" s="90"/>
    </row>
    <row r="1252" ht="15.75" customHeight="1">
      <c r="A1252" s="87"/>
      <c r="B1252" s="107">
        <v>93561.0</v>
      </c>
      <c r="C1252" s="108" t="b">
        <v>0</v>
      </c>
      <c r="D1252" s="111">
        <v>4.0</v>
      </c>
      <c r="E1252" s="110">
        <v>0.0</v>
      </c>
      <c r="F1252" s="108" t="b">
        <v>1</v>
      </c>
      <c r="G1252" s="108" t="b">
        <v>1</v>
      </c>
      <c r="H1252" s="108" t="b">
        <v>1</v>
      </c>
      <c r="I1252" s="108" t="b">
        <v>0</v>
      </c>
      <c r="J1252" s="108" t="b">
        <v>1</v>
      </c>
      <c r="K1252" s="108" t="b">
        <v>0</v>
      </c>
      <c r="L1252" s="90"/>
    </row>
    <row r="1253" ht="15.75" customHeight="1">
      <c r="A1253" s="87"/>
      <c r="B1253" s="107">
        <v>93562.0</v>
      </c>
      <c r="C1253" s="108" t="b">
        <v>0</v>
      </c>
      <c r="D1253" s="111">
        <v>10.0</v>
      </c>
      <c r="E1253" s="110">
        <v>0.0</v>
      </c>
      <c r="F1253" s="108" t="b">
        <v>1</v>
      </c>
      <c r="G1253" s="108" t="b">
        <v>1</v>
      </c>
      <c r="H1253" s="108" t="b">
        <v>0</v>
      </c>
      <c r="I1253" s="108" t="b">
        <v>0</v>
      </c>
      <c r="J1253" s="108" t="b">
        <v>0</v>
      </c>
      <c r="K1253" s="108" t="b">
        <v>0</v>
      </c>
      <c r="L1253" s="90"/>
    </row>
    <row r="1254" ht="15.75" customHeight="1">
      <c r="A1254" s="87"/>
      <c r="B1254" s="117">
        <v>93563.0</v>
      </c>
      <c r="C1254" s="108" t="b">
        <v>0</v>
      </c>
      <c r="D1254" s="111">
        <v>2.0</v>
      </c>
      <c r="E1254" s="110">
        <v>0.0</v>
      </c>
      <c r="F1254" s="108" t="b">
        <v>1</v>
      </c>
      <c r="G1254" s="108" t="b">
        <v>1</v>
      </c>
      <c r="H1254" s="108" t="b">
        <v>0</v>
      </c>
      <c r="I1254" s="108" t="b">
        <v>0</v>
      </c>
      <c r="J1254" s="108" t="b">
        <v>0</v>
      </c>
      <c r="K1254" s="108" t="b">
        <v>0</v>
      </c>
      <c r="L1254" s="90"/>
    </row>
    <row r="1255" ht="15.75" customHeight="1">
      <c r="A1255" s="87"/>
      <c r="B1255" s="117">
        <v>93581.0</v>
      </c>
      <c r="C1255" s="108" t="b">
        <v>0</v>
      </c>
      <c r="D1255" s="111">
        <v>3.0</v>
      </c>
      <c r="E1255" s="110">
        <v>0.0</v>
      </c>
      <c r="F1255" s="108" t="b">
        <v>1</v>
      </c>
      <c r="G1255" s="108" t="b">
        <v>1</v>
      </c>
      <c r="H1255" s="108" t="b">
        <v>0</v>
      </c>
      <c r="I1255" s="108" t="b">
        <v>0</v>
      </c>
      <c r="J1255" s="108" t="b">
        <v>0</v>
      </c>
      <c r="K1255" s="108" t="b">
        <v>0</v>
      </c>
      <c r="L1255" s="90"/>
    </row>
    <row r="1256" ht="15.75" customHeight="1">
      <c r="A1256" s="87"/>
      <c r="B1256" s="117">
        <v>93584.0</v>
      </c>
      <c r="C1256" s="108" t="b">
        <v>1</v>
      </c>
      <c r="D1256" s="111">
        <v>1.0</v>
      </c>
      <c r="E1256" s="110">
        <v>1.0</v>
      </c>
      <c r="F1256" s="108" t="b">
        <v>1</v>
      </c>
      <c r="G1256" s="108" t="b">
        <v>1</v>
      </c>
      <c r="H1256" s="108" t="b">
        <v>0</v>
      </c>
      <c r="I1256" s="108" t="b">
        <v>0</v>
      </c>
      <c r="J1256" s="108" t="b">
        <v>0</v>
      </c>
      <c r="K1256" s="108" t="b">
        <v>0</v>
      </c>
      <c r="L1256" s="90"/>
    </row>
    <row r="1257" ht="15.75" customHeight="1">
      <c r="A1257" s="87"/>
      <c r="B1257" s="117">
        <v>93585.0</v>
      </c>
      <c r="C1257" s="108" t="b">
        <v>0</v>
      </c>
      <c r="D1257" s="116"/>
      <c r="E1257" s="110">
        <v>0.0</v>
      </c>
      <c r="F1257" s="108" t="b">
        <v>0</v>
      </c>
      <c r="G1257" s="108" t="b">
        <v>0</v>
      </c>
      <c r="H1257" s="108" t="b">
        <v>0</v>
      </c>
      <c r="I1257" s="108" t="b">
        <v>0</v>
      </c>
      <c r="J1257" s="108" t="b">
        <v>0</v>
      </c>
      <c r="K1257" s="108" t="b">
        <v>0</v>
      </c>
      <c r="L1257" s="90"/>
    </row>
    <row r="1258" ht="15.75" customHeight="1">
      <c r="A1258" s="87"/>
      <c r="B1258" s="117">
        <v>93586.0</v>
      </c>
      <c r="C1258" s="112" t="b">
        <v>0</v>
      </c>
      <c r="D1258" s="109">
        <v>1.0</v>
      </c>
      <c r="E1258" s="110">
        <v>0.0</v>
      </c>
      <c r="F1258" s="108" t="b">
        <v>0</v>
      </c>
      <c r="G1258" s="108" t="b">
        <v>1</v>
      </c>
      <c r="H1258" s="108" t="b">
        <v>0</v>
      </c>
      <c r="I1258" s="108" t="b">
        <v>0</v>
      </c>
      <c r="J1258" s="108" t="b">
        <v>0</v>
      </c>
      <c r="K1258" s="108" t="b">
        <v>0</v>
      </c>
      <c r="L1258" s="90"/>
    </row>
    <row r="1259" ht="15.75" customHeight="1">
      <c r="A1259" s="87"/>
      <c r="B1259" s="117">
        <v>93590.0</v>
      </c>
      <c r="C1259" s="108" t="b">
        <v>0</v>
      </c>
      <c r="D1259" s="111">
        <v>1.0</v>
      </c>
      <c r="E1259" s="110">
        <v>0.0</v>
      </c>
      <c r="F1259" s="108" t="b">
        <v>0</v>
      </c>
      <c r="G1259" s="108" t="b">
        <v>0</v>
      </c>
      <c r="H1259" s="108" t="b">
        <v>0</v>
      </c>
      <c r="I1259" s="108" t="b">
        <v>0</v>
      </c>
      <c r="J1259" s="108" t="b">
        <v>0</v>
      </c>
      <c r="K1259" s="108" t="b">
        <v>0</v>
      </c>
      <c r="L1259" s="90"/>
    </row>
    <row r="1260" ht="15.75" customHeight="1">
      <c r="A1260" s="87"/>
      <c r="B1260" s="117">
        <v>93591.0</v>
      </c>
      <c r="C1260" s="108" t="b">
        <v>1</v>
      </c>
      <c r="D1260" s="111">
        <v>2.0</v>
      </c>
      <c r="E1260" s="110">
        <v>1.0</v>
      </c>
      <c r="F1260" s="108" t="b">
        <v>1</v>
      </c>
      <c r="G1260" s="108" t="b">
        <v>1</v>
      </c>
      <c r="H1260" s="108" t="b">
        <v>1</v>
      </c>
      <c r="I1260" s="108" t="b">
        <v>0</v>
      </c>
      <c r="J1260" s="108" t="b">
        <v>0</v>
      </c>
      <c r="K1260" s="108" t="b">
        <v>0</v>
      </c>
      <c r="L1260" s="90"/>
    </row>
    <row r="1261" ht="15.75" customHeight="1">
      <c r="A1261" s="87"/>
      <c r="B1261" s="117">
        <v>93592.0</v>
      </c>
      <c r="C1261" s="108" t="b">
        <v>0</v>
      </c>
      <c r="D1261" s="111">
        <v>10.0</v>
      </c>
      <c r="E1261" s="110">
        <v>0.0</v>
      </c>
      <c r="F1261" s="108" t="b">
        <v>1</v>
      </c>
      <c r="G1261" s="108" t="b">
        <v>1</v>
      </c>
      <c r="H1261" s="108" t="b">
        <v>0</v>
      </c>
      <c r="I1261" s="108" t="b">
        <v>0</v>
      </c>
      <c r="J1261" s="108" t="b">
        <v>0</v>
      </c>
      <c r="K1261" s="108" t="b">
        <v>0</v>
      </c>
      <c r="L1261" s="90"/>
    </row>
    <row r="1262" ht="15.75" customHeight="1">
      <c r="A1262" s="87"/>
      <c r="B1262" s="117">
        <v>93596.0</v>
      </c>
      <c r="C1262" s="108" t="b">
        <v>0</v>
      </c>
      <c r="D1262" s="111">
        <v>10.0</v>
      </c>
      <c r="E1262" s="110">
        <v>0.0</v>
      </c>
      <c r="F1262" s="108" t="b">
        <v>1</v>
      </c>
      <c r="G1262" s="108" t="b">
        <v>1</v>
      </c>
      <c r="H1262" s="108" t="b">
        <v>0</v>
      </c>
      <c r="I1262" s="108" t="b">
        <v>0</v>
      </c>
      <c r="J1262" s="108" t="b">
        <v>0</v>
      </c>
      <c r="K1262" s="108" t="b">
        <v>0</v>
      </c>
      <c r="L1262" s="90"/>
    </row>
    <row r="1263" ht="15.75" customHeight="1">
      <c r="A1263" s="87"/>
      <c r="B1263" s="117">
        <v>93599.0</v>
      </c>
      <c r="C1263" s="108" t="b">
        <v>0</v>
      </c>
      <c r="D1263" s="111">
        <v>10.0</v>
      </c>
      <c r="E1263" s="110">
        <v>0.0</v>
      </c>
      <c r="F1263" s="108" t="b">
        <v>1</v>
      </c>
      <c r="G1263" s="108" t="b">
        <v>1</v>
      </c>
      <c r="H1263" s="108" t="b">
        <v>1</v>
      </c>
      <c r="I1263" s="108" t="b">
        <v>0</v>
      </c>
      <c r="J1263" s="108" t="b">
        <v>0</v>
      </c>
      <c r="K1263" s="108" t="b">
        <v>0</v>
      </c>
      <c r="L1263" s="90"/>
    </row>
    <row r="1264" ht="15.75" customHeight="1">
      <c r="A1264" s="87"/>
      <c r="B1264" s="117">
        <v>93603.0</v>
      </c>
      <c r="C1264" s="108" t="b">
        <v>0</v>
      </c>
      <c r="D1264" s="111">
        <v>2.0</v>
      </c>
      <c r="E1264" s="110">
        <v>0.0</v>
      </c>
      <c r="F1264" s="108" t="b">
        <v>1</v>
      </c>
      <c r="G1264" s="108" t="b">
        <v>0</v>
      </c>
      <c r="H1264" s="108" t="b">
        <v>0</v>
      </c>
      <c r="I1264" s="108" t="b">
        <v>0</v>
      </c>
      <c r="J1264" s="108" t="b">
        <v>1</v>
      </c>
      <c r="K1264" s="108" t="b">
        <v>0</v>
      </c>
      <c r="L1264" s="90"/>
    </row>
    <row r="1265" ht="15.75" customHeight="1">
      <c r="A1265" s="87"/>
      <c r="B1265" s="117">
        <v>93615.0</v>
      </c>
      <c r="C1265" s="108" t="b">
        <v>1</v>
      </c>
      <c r="D1265" s="111">
        <v>6.0</v>
      </c>
      <c r="E1265" s="110">
        <v>0.0</v>
      </c>
      <c r="F1265" s="108" t="b">
        <v>1</v>
      </c>
      <c r="G1265" s="108" t="b">
        <v>1</v>
      </c>
      <c r="H1265" s="108" t="b">
        <v>1</v>
      </c>
      <c r="I1265" s="108" t="b">
        <v>0</v>
      </c>
      <c r="J1265" s="108" t="b">
        <v>1</v>
      </c>
      <c r="K1265" s="108" t="b">
        <v>0</v>
      </c>
      <c r="L1265" s="90"/>
    </row>
    <row r="1266" ht="15.75" customHeight="1">
      <c r="A1266" s="87"/>
      <c r="B1266" s="117">
        <v>93618.0</v>
      </c>
      <c r="C1266" s="108" t="b">
        <v>1</v>
      </c>
      <c r="D1266" s="111">
        <v>7.0</v>
      </c>
      <c r="E1266" s="110">
        <v>0.0</v>
      </c>
      <c r="F1266" s="108" t="b">
        <v>1</v>
      </c>
      <c r="G1266" s="108" t="b">
        <v>1</v>
      </c>
      <c r="H1266" s="108" t="b">
        <v>1</v>
      </c>
      <c r="I1266" s="108" t="b">
        <v>0</v>
      </c>
      <c r="J1266" s="108" t="b">
        <v>1</v>
      </c>
      <c r="K1266" s="108" t="b">
        <v>0</v>
      </c>
      <c r="L1266" s="90"/>
    </row>
    <row r="1267" ht="15.75" customHeight="1">
      <c r="A1267" s="87"/>
      <c r="B1267" s="117">
        <v>93633.0</v>
      </c>
      <c r="C1267" s="108" t="b">
        <v>0</v>
      </c>
      <c r="D1267" s="111">
        <v>2.0</v>
      </c>
      <c r="E1267" s="110">
        <v>0.0</v>
      </c>
      <c r="F1267" s="108" t="b">
        <v>1</v>
      </c>
      <c r="G1267" s="108" t="b">
        <v>1</v>
      </c>
      <c r="H1267" s="108" t="b">
        <v>0</v>
      </c>
      <c r="I1267" s="108" t="b">
        <v>0</v>
      </c>
      <c r="J1267" s="108" t="b">
        <v>1</v>
      </c>
      <c r="K1267" s="108" t="b">
        <v>0</v>
      </c>
      <c r="L1267" s="90"/>
    </row>
    <row r="1268" ht="15.75" customHeight="1">
      <c r="A1268" s="87"/>
      <c r="B1268" s="117">
        <v>93647.0</v>
      </c>
      <c r="C1268" s="108" t="b">
        <v>1</v>
      </c>
      <c r="D1268" s="111">
        <v>3.0</v>
      </c>
      <c r="E1268" s="110">
        <v>0.0</v>
      </c>
      <c r="F1268" s="108" t="b">
        <v>1</v>
      </c>
      <c r="G1268" s="108" t="b">
        <v>0</v>
      </c>
      <c r="H1268" s="108" t="b">
        <v>1</v>
      </c>
      <c r="I1268" s="108" t="b">
        <v>0</v>
      </c>
      <c r="J1268" s="108" t="b">
        <v>1</v>
      </c>
      <c r="K1268" s="108" t="b">
        <v>0</v>
      </c>
      <c r="L1268" s="90"/>
    </row>
    <row r="1269" ht="15.75" customHeight="1">
      <c r="A1269" s="87"/>
      <c r="B1269" s="117">
        <v>93666.0</v>
      </c>
      <c r="C1269" s="108" t="b">
        <v>1</v>
      </c>
      <c r="D1269" s="111">
        <v>4.0</v>
      </c>
      <c r="E1269" s="110">
        <v>0.0</v>
      </c>
      <c r="F1269" s="108" t="b">
        <v>1</v>
      </c>
      <c r="G1269" s="108" t="b">
        <v>0</v>
      </c>
      <c r="H1269" s="108" t="b">
        <v>1</v>
      </c>
      <c r="I1269" s="108" t="b">
        <v>0</v>
      </c>
      <c r="J1269" s="108" t="b">
        <v>1</v>
      </c>
      <c r="K1269" s="108" t="b">
        <v>0</v>
      </c>
      <c r="L1269" s="90"/>
    </row>
    <row r="1270" ht="15.75" customHeight="1">
      <c r="A1270" s="87"/>
      <c r="B1270" s="117">
        <v>93670.0</v>
      </c>
      <c r="C1270" s="108" t="b">
        <v>1</v>
      </c>
      <c r="D1270" s="111">
        <v>3.0</v>
      </c>
      <c r="E1270" s="110">
        <v>0.0</v>
      </c>
      <c r="F1270" s="108" t="b">
        <v>1</v>
      </c>
      <c r="G1270" s="108" t="b">
        <v>1</v>
      </c>
      <c r="H1270" s="108" t="b">
        <v>1</v>
      </c>
      <c r="I1270" s="108" t="b">
        <v>0</v>
      </c>
      <c r="J1270" s="108" t="b">
        <v>0</v>
      </c>
      <c r="K1270" s="108" t="b">
        <v>0</v>
      </c>
      <c r="L1270" s="90"/>
    </row>
    <row r="1271" ht="15.75" customHeight="1">
      <c r="A1271" s="87"/>
      <c r="B1271" s="117">
        <v>93673.0</v>
      </c>
      <c r="C1271" s="108" t="b">
        <v>1</v>
      </c>
      <c r="D1271" s="111">
        <v>3.0</v>
      </c>
      <c r="E1271" s="110">
        <v>0.0</v>
      </c>
      <c r="F1271" s="108" t="b">
        <v>1</v>
      </c>
      <c r="G1271" s="108" t="b">
        <v>0</v>
      </c>
      <c r="H1271" s="108" t="b">
        <v>1</v>
      </c>
      <c r="I1271" s="108" t="b">
        <v>0</v>
      </c>
      <c r="J1271" s="108" t="b">
        <v>1</v>
      </c>
      <c r="K1271" s="108" t="b">
        <v>0</v>
      </c>
      <c r="L1271" s="90"/>
    </row>
    <row r="1272" ht="15.75" customHeight="1">
      <c r="A1272" s="87"/>
      <c r="B1272" s="117">
        <v>96107.0</v>
      </c>
      <c r="C1272" s="108" t="b">
        <v>0</v>
      </c>
      <c r="D1272" s="111">
        <v>10.0</v>
      </c>
      <c r="E1272" s="110">
        <v>0.0</v>
      </c>
      <c r="F1272" s="108" t="b">
        <v>1</v>
      </c>
      <c r="G1272" s="108" t="b">
        <v>0</v>
      </c>
      <c r="H1272" s="108" t="b">
        <v>0</v>
      </c>
      <c r="I1272" s="108" t="b">
        <v>0</v>
      </c>
      <c r="J1272" s="108" t="b">
        <v>0</v>
      </c>
      <c r="K1272" s="108" t="b">
        <v>0</v>
      </c>
      <c r="L1272" s="90"/>
    </row>
    <row r="1273" ht="15.75" customHeight="1">
      <c r="A1273" s="87"/>
      <c r="B1273" s="117">
        <v>96133.0</v>
      </c>
      <c r="C1273" s="108" t="b">
        <v>0</v>
      </c>
      <c r="D1273" s="111">
        <v>10.0</v>
      </c>
      <c r="E1273" s="110">
        <v>0.0</v>
      </c>
      <c r="F1273" s="108" t="b">
        <v>1</v>
      </c>
      <c r="G1273" s="108" t="b">
        <v>0</v>
      </c>
      <c r="H1273" s="108" t="b">
        <v>0</v>
      </c>
      <c r="I1273" s="108" t="b">
        <v>0</v>
      </c>
      <c r="J1273" s="108" t="b">
        <v>0</v>
      </c>
      <c r="K1273" s="108" t="b">
        <v>0</v>
      </c>
      <c r="L1273" s="90"/>
    </row>
    <row r="1274" ht="15.75" customHeight="1">
      <c r="A1274" s="87"/>
      <c r="B1274" s="118" t="s">
        <v>37</v>
      </c>
      <c r="C1274" s="119">
        <v>560.0</v>
      </c>
      <c r="D1274" s="120"/>
      <c r="E1274" s="119">
        <v>407.0</v>
      </c>
      <c r="F1274" s="119">
        <v>742.0</v>
      </c>
      <c r="G1274" s="119">
        <v>817.0</v>
      </c>
      <c r="H1274" s="119">
        <v>701.0</v>
      </c>
      <c r="I1274" s="119">
        <v>97.0</v>
      </c>
      <c r="J1274" s="119">
        <v>94.0</v>
      </c>
      <c r="K1274" s="119">
        <v>22.0</v>
      </c>
      <c r="L1274" s="90"/>
    </row>
    <row r="1275" ht="15.75" customHeight="1">
      <c r="A1275" s="87"/>
      <c r="B1275" s="121"/>
      <c r="C1275" s="119">
        <v>1262.0</v>
      </c>
      <c r="D1275" s="120"/>
      <c r="E1275" s="120"/>
      <c r="F1275" s="120"/>
      <c r="G1275" s="120"/>
      <c r="H1275" s="120"/>
      <c r="I1275" s="120"/>
      <c r="J1275" s="120"/>
      <c r="K1275" s="122"/>
      <c r="L1275" s="90"/>
    </row>
    <row r="1276" ht="15.75" customHeight="1">
      <c r="A1276" s="123"/>
      <c r="B1276" s="123"/>
      <c r="C1276" s="123"/>
      <c r="D1276" s="123"/>
      <c r="E1276" s="123"/>
      <c r="F1276" s="123"/>
      <c r="G1276" s="123"/>
      <c r="H1276" s="123"/>
      <c r="I1276" s="123"/>
      <c r="J1276" s="123"/>
      <c r="K1276" s="124"/>
      <c r="L1276" s="125"/>
    </row>
    <row r="1277" ht="15.75" customHeight="1">
      <c r="A1277" s="123"/>
      <c r="B1277" s="123"/>
      <c r="C1277" s="123"/>
      <c r="D1277" s="123"/>
      <c r="E1277" s="123"/>
      <c r="F1277" s="123"/>
      <c r="G1277" s="123"/>
      <c r="H1277" s="123"/>
      <c r="I1277" s="123"/>
      <c r="J1277" s="123"/>
      <c r="K1277" s="124"/>
      <c r="L1277" s="125"/>
    </row>
    <row r="1278" ht="15.75" customHeight="1">
      <c r="A1278" s="123"/>
      <c r="B1278" s="126" t="s">
        <v>38</v>
      </c>
      <c r="E1278" s="123"/>
      <c r="F1278" s="123"/>
      <c r="G1278" s="123"/>
      <c r="H1278" s="123"/>
      <c r="I1278" s="123"/>
      <c r="J1278" s="123"/>
      <c r="K1278" s="124"/>
      <c r="L1278" s="125"/>
    </row>
    <row r="1279" ht="15.75" customHeight="1">
      <c r="A1279" s="127"/>
      <c r="B1279" s="128" t="s">
        <v>39</v>
      </c>
      <c r="C1279" s="129"/>
      <c r="D1279" s="129"/>
      <c r="E1279" s="129"/>
      <c r="F1279" s="127"/>
      <c r="G1279" s="127"/>
      <c r="H1279" s="127"/>
      <c r="I1279" s="127"/>
      <c r="J1279" s="127"/>
      <c r="K1279" s="130"/>
      <c r="L1279" s="131"/>
    </row>
  </sheetData>
  <autoFilter ref="$B$11:$K$1275"/>
  <mergeCells count="8">
    <mergeCell ref="B2:E2"/>
    <mergeCell ref="B3:J3"/>
    <mergeCell ref="B7:C7"/>
    <mergeCell ref="B8:L8"/>
    <mergeCell ref="E10:F10"/>
    <mergeCell ref="J10:K10"/>
    <mergeCell ref="B1278:D1278"/>
    <mergeCell ref="B1279:E1279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32"/>
      <c r="B1" s="132"/>
      <c r="C1" s="132"/>
      <c r="D1" s="132"/>
      <c r="E1" s="132"/>
      <c r="F1" s="132"/>
      <c r="G1" s="132"/>
      <c r="H1" s="132"/>
      <c r="I1" s="132"/>
    </row>
    <row r="2">
      <c r="A2" s="132"/>
      <c r="B2" s="133" t="s">
        <v>40</v>
      </c>
      <c r="C2" s="132"/>
      <c r="D2" s="132"/>
      <c r="E2" s="132"/>
      <c r="F2" s="132"/>
      <c r="G2" s="132"/>
      <c r="H2" s="132"/>
      <c r="I2" s="132"/>
    </row>
    <row r="3">
      <c r="A3" s="132"/>
      <c r="B3" s="134" t="s">
        <v>41</v>
      </c>
      <c r="C3" s="132"/>
      <c r="D3" s="132"/>
      <c r="E3" s="132"/>
      <c r="F3" s="132"/>
      <c r="G3" s="132"/>
      <c r="H3" s="132"/>
      <c r="I3" s="132"/>
    </row>
    <row r="4">
      <c r="A4" s="132"/>
      <c r="B4" s="132"/>
      <c r="C4" s="132"/>
      <c r="D4" s="132"/>
      <c r="E4" s="132"/>
      <c r="F4" s="132"/>
      <c r="G4" s="132"/>
      <c r="H4" s="132"/>
      <c r="I4" s="132"/>
    </row>
    <row r="5">
      <c r="A5" s="135"/>
      <c r="B5" s="135"/>
      <c r="C5" s="135"/>
      <c r="D5" s="135"/>
      <c r="E5" s="135"/>
      <c r="F5" s="135"/>
      <c r="G5" s="135"/>
      <c r="H5" s="135"/>
      <c r="I5" s="135"/>
    </row>
    <row r="6">
      <c r="A6" s="135"/>
      <c r="B6" s="136" t="s">
        <v>24</v>
      </c>
      <c r="C6" s="135"/>
      <c r="D6" s="135"/>
      <c r="E6" s="135"/>
      <c r="F6" s="135"/>
      <c r="G6" s="135"/>
      <c r="H6" s="135"/>
      <c r="I6" s="135"/>
    </row>
    <row r="7">
      <c r="A7" s="135"/>
      <c r="B7" s="137" t="s">
        <v>42</v>
      </c>
      <c r="C7" s="135"/>
      <c r="D7" s="135"/>
      <c r="E7" s="135"/>
      <c r="F7" s="135"/>
      <c r="G7" s="135"/>
      <c r="H7" s="135"/>
      <c r="I7" s="135"/>
    </row>
    <row r="8">
      <c r="A8" s="135"/>
      <c r="B8" s="137" t="s">
        <v>43</v>
      </c>
      <c r="C8" s="135"/>
      <c r="D8" s="135"/>
      <c r="E8" s="135"/>
      <c r="F8" s="135"/>
      <c r="G8" s="135"/>
      <c r="H8" s="135"/>
      <c r="I8" s="135"/>
    </row>
    <row r="9">
      <c r="A9" s="135"/>
      <c r="B9" s="137" t="s">
        <v>44</v>
      </c>
      <c r="C9" s="135"/>
      <c r="D9" s="135"/>
      <c r="E9" s="135"/>
      <c r="F9" s="135"/>
      <c r="G9" s="135"/>
      <c r="H9" s="135"/>
      <c r="I9" s="135"/>
    </row>
    <row r="10">
      <c r="A10" s="135"/>
      <c r="B10" s="137" t="s">
        <v>45</v>
      </c>
      <c r="C10" s="135"/>
      <c r="D10" s="135"/>
      <c r="E10" s="135"/>
      <c r="F10" s="135"/>
      <c r="G10" s="135"/>
      <c r="H10" s="135"/>
      <c r="I10" s="135"/>
    </row>
    <row r="11">
      <c r="A11" s="135"/>
      <c r="B11" s="137" t="s">
        <v>46</v>
      </c>
      <c r="C11" s="135"/>
      <c r="D11" s="135"/>
      <c r="E11" s="135"/>
      <c r="F11" s="135"/>
      <c r="G11" s="135"/>
      <c r="H11" s="135"/>
      <c r="I11" s="135"/>
    </row>
    <row r="12">
      <c r="A12" s="135"/>
      <c r="B12" s="137" t="s">
        <v>47</v>
      </c>
      <c r="C12" s="135"/>
      <c r="D12" s="135"/>
      <c r="E12" s="135"/>
      <c r="F12" s="135"/>
      <c r="G12" s="135"/>
      <c r="H12" s="135"/>
      <c r="I12" s="135"/>
    </row>
    <row r="13">
      <c r="A13" s="135"/>
      <c r="B13" s="137" t="s">
        <v>48</v>
      </c>
      <c r="C13" s="135"/>
      <c r="D13" s="135"/>
      <c r="E13" s="135"/>
      <c r="F13" s="135"/>
      <c r="G13" s="135"/>
      <c r="H13" s="135"/>
      <c r="I13" s="135"/>
    </row>
    <row r="14">
      <c r="A14" s="135"/>
      <c r="B14" s="135"/>
      <c r="C14" s="135"/>
      <c r="D14" s="135"/>
      <c r="E14" s="135"/>
      <c r="F14" s="135"/>
      <c r="G14" s="135"/>
      <c r="H14" s="135"/>
      <c r="I14" s="135"/>
    </row>
    <row r="15">
      <c r="A15" s="135"/>
      <c r="B15" s="138" t="s">
        <v>32</v>
      </c>
      <c r="C15" s="138" t="s">
        <v>33</v>
      </c>
      <c r="D15" s="138" t="s">
        <v>34</v>
      </c>
      <c r="E15" s="138" t="s">
        <v>35</v>
      </c>
      <c r="F15" s="138" t="s">
        <v>17</v>
      </c>
      <c r="G15" s="138" t="s">
        <v>18</v>
      </c>
      <c r="H15" s="138" t="s">
        <v>19</v>
      </c>
      <c r="I15" s="135"/>
    </row>
    <row r="16">
      <c r="A16" s="135"/>
      <c r="B16" s="137">
        <v>92356.0</v>
      </c>
      <c r="C16" s="139" t="b">
        <v>0</v>
      </c>
      <c r="D16" s="137">
        <v>10.0</v>
      </c>
      <c r="E16" s="140">
        <v>0.0</v>
      </c>
      <c r="F16" s="139" t="b">
        <v>1</v>
      </c>
      <c r="G16" s="139" t="b">
        <v>0</v>
      </c>
      <c r="H16" s="139" t="b">
        <f t="shared" ref="H16:H80" si="1">or(C16=TRUE,D16&gt;1,E16&gt;0)</f>
        <v>1</v>
      </c>
      <c r="I16" s="135"/>
    </row>
    <row r="17">
      <c r="A17" s="135"/>
      <c r="B17" s="137">
        <v>92536.0</v>
      </c>
      <c r="C17" s="139" t="b">
        <v>0</v>
      </c>
      <c r="D17" s="137">
        <v>3.0</v>
      </c>
      <c r="E17" s="140">
        <v>0.0</v>
      </c>
      <c r="F17" s="139" t="b">
        <v>1</v>
      </c>
      <c r="G17" s="139" t="b">
        <v>0</v>
      </c>
      <c r="H17" s="139" t="b">
        <f t="shared" si="1"/>
        <v>1</v>
      </c>
      <c r="I17" s="135"/>
    </row>
    <row r="18">
      <c r="A18" s="135"/>
      <c r="B18" s="137">
        <v>92653.0</v>
      </c>
      <c r="C18" s="139" t="b">
        <v>0</v>
      </c>
      <c r="D18" s="137">
        <v>1.0</v>
      </c>
      <c r="E18" s="140">
        <v>2.0</v>
      </c>
      <c r="F18" s="139" t="b">
        <v>1</v>
      </c>
      <c r="G18" s="139" t="b">
        <v>1</v>
      </c>
      <c r="H18" s="139" t="b">
        <f t="shared" si="1"/>
        <v>1</v>
      </c>
      <c r="I18" s="135"/>
    </row>
    <row r="19">
      <c r="A19" s="135"/>
      <c r="B19" s="137">
        <v>92676.0</v>
      </c>
      <c r="C19" s="139" t="b">
        <v>0</v>
      </c>
      <c r="D19" s="137">
        <v>2.0</v>
      </c>
      <c r="E19" s="140">
        <v>0.0</v>
      </c>
      <c r="F19" s="139" t="b">
        <v>1</v>
      </c>
      <c r="G19" s="139" t="b">
        <v>1</v>
      </c>
      <c r="H19" s="139" t="b">
        <f t="shared" si="1"/>
        <v>1</v>
      </c>
      <c r="I19" s="135"/>
    </row>
    <row r="20">
      <c r="A20" s="135"/>
      <c r="B20" s="137">
        <v>93105.0</v>
      </c>
      <c r="C20" s="139" t="b">
        <v>0</v>
      </c>
      <c r="D20" s="137">
        <v>4.0</v>
      </c>
      <c r="E20" s="140">
        <v>0.0</v>
      </c>
      <c r="F20" s="139" t="b">
        <v>1</v>
      </c>
      <c r="G20" s="139" t="b">
        <v>1</v>
      </c>
      <c r="H20" s="139" t="b">
        <f t="shared" si="1"/>
        <v>1</v>
      </c>
      <c r="I20" s="135"/>
    </row>
    <row r="21">
      <c r="A21" s="135"/>
      <c r="B21" s="137">
        <v>93117.0</v>
      </c>
      <c r="C21" s="139" t="b">
        <v>0</v>
      </c>
      <c r="D21" s="137">
        <v>1.0</v>
      </c>
      <c r="E21" s="140">
        <v>3.0</v>
      </c>
      <c r="F21" s="139" t="b">
        <v>1</v>
      </c>
      <c r="G21" s="139" t="b">
        <v>1</v>
      </c>
      <c r="H21" s="139" t="b">
        <f t="shared" si="1"/>
        <v>1</v>
      </c>
      <c r="I21" s="135"/>
    </row>
    <row r="22">
      <c r="A22" s="135"/>
      <c r="B22" s="137">
        <v>93201.0</v>
      </c>
      <c r="C22" s="139" t="b">
        <v>0</v>
      </c>
      <c r="D22" s="137">
        <v>4.0</v>
      </c>
      <c r="E22" s="140">
        <v>0.0</v>
      </c>
      <c r="F22" s="139" t="b">
        <v>0</v>
      </c>
      <c r="G22" s="139" t="b">
        <v>1</v>
      </c>
      <c r="H22" s="139" t="b">
        <f t="shared" si="1"/>
        <v>1</v>
      </c>
      <c r="I22" s="135"/>
    </row>
    <row r="23">
      <c r="A23" s="135"/>
      <c r="B23" s="137">
        <v>93203.0</v>
      </c>
      <c r="C23" s="139" t="b">
        <v>1</v>
      </c>
      <c r="D23" s="137">
        <v>10.0</v>
      </c>
      <c r="E23" s="140">
        <v>0.0</v>
      </c>
      <c r="F23" s="139" t="b">
        <v>0</v>
      </c>
      <c r="G23" s="139" t="b">
        <v>1</v>
      </c>
      <c r="H23" s="139" t="b">
        <f t="shared" si="1"/>
        <v>1</v>
      </c>
      <c r="I23" s="135"/>
    </row>
    <row r="24">
      <c r="A24" s="135"/>
      <c r="B24" s="137">
        <v>93204.0</v>
      </c>
      <c r="C24" s="139" t="b">
        <v>1</v>
      </c>
      <c r="D24" s="137">
        <v>10.0</v>
      </c>
      <c r="E24" s="140">
        <v>0.0</v>
      </c>
      <c r="F24" s="139" t="b">
        <v>0</v>
      </c>
      <c r="G24" s="139" t="b">
        <v>1</v>
      </c>
      <c r="H24" s="139" t="b">
        <f t="shared" si="1"/>
        <v>1</v>
      </c>
      <c r="I24" s="135"/>
    </row>
    <row r="25">
      <c r="A25" s="135"/>
      <c r="B25" s="137">
        <v>93206.0</v>
      </c>
      <c r="C25" s="139" t="b">
        <v>1</v>
      </c>
      <c r="D25" s="137">
        <v>10.0</v>
      </c>
      <c r="E25" s="140">
        <v>0.0</v>
      </c>
      <c r="F25" s="139" t="b">
        <v>0</v>
      </c>
      <c r="G25" s="139" t="b">
        <v>1</v>
      </c>
      <c r="H25" s="139" t="b">
        <f t="shared" si="1"/>
        <v>1</v>
      </c>
      <c r="I25" s="135"/>
    </row>
    <row r="26">
      <c r="A26" s="135"/>
      <c r="B26" s="137">
        <v>93212.0</v>
      </c>
      <c r="C26" s="139" t="b">
        <v>1</v>
      </c>
      <c r="D26" s="137">
        <v>10.0</v>
      </c>
      <c r="E26" s="140">
        <v>0.0</v>
      </c>
      <c r="F26" s="139" t="b">
        <v>1</v>
      </c>
      <c r="G26" s="139" t="b">
        <v>1</v>
      </c>
      <c r="H26" s="139" t="b">
        <f t="shared" si="1"/>
        <v>1</v>
      </c>
      <c r="I26" s="135"/>
    </row>
    <row r="27">
      <c r="A27" s="135"/>
      <c r="B27" s="137">
        <v>93215.0</v>
      </c>
      <c r="C27" s="139" t="b">
        <v>1</v>
      </c>
      <c r="D27" s="137">
        <v>7.0</v>
      </c>
      <c r="E27" s="140">
        <v>0.0</v>
      </c>
      <c r="F27" s="139" t="b">
        <v>1</v>
      </c>
      <c r="G27" s="139" t="b">
        <v>1</v>
      </c>
      <c r="H27" s="139" t="b">
        <f t="shared" si="1"/>
        <v>1</v>
      </c>
      <c r="I27" s="135"/>
    </row>
    <row r="28">
      <c r="A28" s="135"/>
      <c r="B28" s="137">
        <v>93219.0</v>
      </c>
      <c r="C28" s="139" t="b">
        <v>1</v>
      </c>
      <c r="D28" s="137">
        <v>4.0</v>
      </c>
      <c r="E28" s="140">
        <v>0.0</v>
      </c>
      <c r="F28" s="139" t="b">
        <v>1</v>
      </c>
      <c r="G28" s="139" t="b">
        <v>1</v>
      </c>
      <c r="H28" s="139" t="b">
        <f t="shared" si="1"/>
        <v>1</v>
      </c>
      <c r="I28" s="135"/>
    </row>
    <row r="29">
      <c r="A29" s="135"/>
      <c r="B29" s="137">
        <v>93224.0</v>
      </c>
      <c r="C29" s="139" t="b">
        <v>0</v>
      </c>
      <c r="D29" s="137">
        <v>5.0</v>
      </c>
      <c r="E29" s="140">
        <v>0.0</v>
      </c>
      <c r="F29" s="139" t="b">
        <v>0</v>
      </c>
      <c r="G29" s="139" t="b">
        <v>1</v>
      </c>
      <c r="H29" s="139" t="b">
        <f t="shared" si="1"/>
        <v>1</v>
      </c>
      <c r="I29" s="135"/>
    </row>
    <row r="30">
      <c r="A30" s="135"/>
      <c r="B30" s="137">
        <v>93225.0</v>
      </c>
      <c r="C30" s="139" t="b">
        <v>0</v>
      </c>
      <c r="D30" s="137">
        <v>3.0</v>
      </c>
      <c r="E30" s="140">
        <v>0.0</v>
      </c>
      <c r="F30" s="139" t="b">
        <v>1</v>
      </c>
      <c r="G30" s="139" t="b">
        <v>1</v>
      </c>
      <c r="H30" s="139" t="b">
        <f t="shared" si="1"/>
        <v>1</v>
      </c>
      <c r="I30" s="135"/>
    </row>
    <row r="31">
      <c r="A31" s="135"/>
      <c r="B31" s="137">
        <v>93239.0</v>
      </c>
      <c r="C31" s="139" t="b">
        <v>1</v>
      </c>
      <c r="D31" s="137">
        <v>10.0</v>
      </c>
      <c r="E31" s="140">
        <v>0.0</v>
      </c>
      <c r="F31" s="139" t="b">
        <v>0</v>
      </c>
      <c r="G31" s="139" t="b">
        <v>0</v>
      </c>
      <c r="H31" s="139" t="b">
        <f t="shared" si="1"/>
        <v>1</v>
      </c>
      <c r="I31" s="135"/>
    </row>
    <row r="32">
      <c r="A32" s="135"/>
      <c r="B32" s="137">
        <v>93240.0</v>
      </c>
      <c r="C32" s="139" t="b">
        <v>0</v>
      </c>
      <c r="D32" s="137">
        <v>8.0</v>
      </c>
      <c r="E32" s="140">
        <v>0.0</v>
      </c>
      <c r="F32" s="139" t="b">
        <v>1</v>
      </c>
      <c r="G32" s="139" t="b">
        <v>0</v>
      </c>
      <c r="H32" s="139" t="b">
        <f t="shared" si="1"/>
        <v>1</v>
      </c>
      <c r="I32" s="135"/>
    </row>
    <row r="33">
      <c r="A33" s="135"/>
      <c r="B33" s="137">
        <v>93241.0</v>
      </c>
      <c r="C33" s="139" t="b">
        <v>1</v>
      </c>
      <c r="D33" s="137">
        <v>1.0</v>
      </c>
      <c r="E33" s="140">
        <v>0.0</v>
      </c>
      <c r="F33" s="139" t="b">
        <v>0</v>
      </c>
      <c r="G33" s="139" t="b">
        <v>1</v>
      </c>
      <c r="H33" s="139" t="b">
        <f t="shared" si="1"/>
        <v>1</v>
      </c>
      <c r="I33" s="135"/>
    </row>
    <row r="34">
      <c r="A34" s="135"/>
      <c r="B34" s="137">
        <v>93243.0</v>
      </c>
      <c r="C34" s="139" t="b">
        <v>0</v>
      </c>
      <c r="D34" s="137">
        <v>2.0</v>
      </c>
      <c r="E34" s="140">
        <v>0.0</v>
      </c>
      <c r="F34" s="139" t="b">
        <v>1</v>
      </c>
      <c r="G34" s="139" t="b">
        <v>1</v>
      </c>
      <c r="H34" s="139" t="b">
        <f t="shared" si="1"/>
        <v>1</v>
      </c>
      <c r="I34" s="135"/>
    </row>
    <row r="35">
      <c r="A35" s="135"/>
      <c r="B35" s="137">
        <v>93245.0</v>
      </c>
      <c r="C35" s="139" t="b">
        <v>1</v>
      </c>
      <c r="D35" s="137">
        <v>7.0</v>
      </c>
      <c r="E35" s="140">
        <v>0.0</v>
      </c>
      <c r="F35" s="139" t="b">
        <v>1</v>
      </c>
      <c r="G35" s="139" t="b">
        <v>1</v>
      </c>
      <c r="H35" s="139" t="b">
        <f t="shared" si="1"/>
        <v>1</v>
      </c>
      <c r="I35" s="135"/>
    </row>
    <row r="36">
      <c r="A36" s="135"/>
      <c r="B36" s="137">
        <v>93249.0</v>
      </c>
      <c r="C36" s="139" t="b">
        <v>1</v>
      </c>
      <c r="D36" s="137">
        <v>10.0</v>
      </c>
      <c r="E36" s="140">
        <v>0.0</v>
      </c>
      <c r="F36" s="139" t="b">
        <v>0</v>
      </c>
      <c r="G36" s="139" t="b">
        <v>1</v>
      </c>
      <c r="H36" s="139" t="b">
        <f t="shared" si="1"/>
        <v>1</v>
      </c>
      <c r="I36" s="135"/>
    </row>
    <row r="37">
      <c r="A37" s="135"/>
      <c r="B37" s="137">
        <v>93250.0</v>
      </c>
      <c r="C37" s="139" t="b">
        <v>1</v>
      </c>
      <c r="D37" s="137">
        <v>3.0</v>
      </c>
      <c r="E37" s="140">
        <v>0.0</v>
      </c>
      <c r="F37" s="139" t="b">
        <v>1</v>
      </c>
      <c r="G37" s="139" t="b">
        <v>1</v>
      </c>
      <c r="H37" s="139" t="b">
        <f t="shared" si="1"/>
        <v>1</v>
      </c>
      <c r="I37" s="135"/>
    </row>
    <row r="38">
      <c r="A38" s="135"/>
      <c r="B38" s="137">
        <v>93251.0</v>
      </c>
      <c r="C38" s="139" t="b">
        <v>1</v>
      </c>
      <c r="D38" s="137">
        <v>2.0</v>
      </c>
      <c r="E38" s="140">
        <v>0.0</v>
      </c>
      <c r="F38" s="139" t="b">
        <v>0</v>
      </c>
      <c r="G38" s="139" t="b">
        <v>1</v>
      </c>
      <c r="H38" s="139" t="b">
        <f t="shared" si="1"/>
        <v>1</v>
      </c>
      <c r="I38" s="135"/>
    </row>
    <row r="39">
      <c r="A39" s="135"/>
      <c r="B39" s="137">
        <v>93252.0</v>
      </c>
      <c r="C39" s="139" t="b">
        <v>0</v>
      </c>
      <c r="D39" s="137">
        <v>10.0</v>
      </c>
      <c r="E39" s="140">
        <v>0.0</v>
      </c>
      <c r="F39" s="139" t="b">
        <v>1</v>
      </c>
      <c r="G39" s="139" t="b">
        <v>1</v>
      </c>
      <c r="H39" s="139" t="b">
        <f t="shared" si="1"/>
        <v>1</v>
      </c>
      <c r="I39" s="135"/>
    </row>
    <row r="40">
      <c r="A40" s="135"/>
      <c r="B40" s="137">
        <v>93254.0</v>
      </c>
      <c r="C40" s="139" t="b">
        <v>0</v>
      </c>
      <c r="D40" s="137">
        <v>10.0</v>
      </c>
      <c r="E40" s="140">
        <v>0.0</v>
      </c>
      <c r="F40" s="139" t="b">
        <v>1</v>
      </c>
      <c r="G40" s="139" t="b">
        <v>1</v>
      </c>
      <c r="H40" s="139" t="b">
        <f t="shared" si="1"/>
        <v>1</v>
      </c>
      <c r="I40" s="135"/>
    </row>
    <row r="41">
      <c r="A41" s="135"/>
      <c r="B41" s="137">
        <v>93256.0</v>
      </c>
      <c r="C41" s="139" t="b">
        <v>1</v>
      </c>
      <c r="D41" s="137">
        <v>4.0</v>
      </c>
      <c r="E41" s="140">
        <v>0.0</v>
      </c>
      <c r="F41" s="139" t="b">
        <v>1</v>
      </c>
      <c r="G41" s="139" t="b">
        <v>1</v>
      </c>
      <c r="H41" s="139" t="b">
        <f t="shared" si="1"/>
        <v>1</v>
      </c>
      <c r="I41" s="135"/>
    </row>
    <row r="42">
      <c r="A42" s="135"/>
      <c r="B42" s="137">
        <v>93262.0</v>
      </c>
      <c r="C42" s="139" t="b">
        <v>0</v>
      </c>
      <c r="D42" s="137">
        <v>2.0</v>
      </c>
      <c r="E42" s="140">
        <v>0.0</v>
      </c>
      <c r="F42" s="139" t="b">
        <v>1</v>
      </c>
      <c r="G42" s="139" t="b">
        <v>0</v>
      </c>
      <c r="H42" s="139" t="b">
        <f t="shared" si="1"/>
        <v>1</v>
      </c>
      <c r="I42" s="135"/>
    </row>
    <row r="43">
      <c r="A43" s="135"/>
      <c r="B43" s="137">
        <v>93263.0</v>
      </c>
      <c r="C43" s="139" t="b">
        <v>1</v>
      </c>
      <c r="D43" s="137">
        <v>4.0</v>
      </c>
      <c r="E43" s="140">
        <v>0.0</v>
      </c>
      <c r="F43" s="139" t="b">
        <v>0</v>
      </c>
      <c r="G43" s="139" t="b">
        <v>1</v>
      </c>
      <c r="H43" s="139" t="b">
        <f t="shared" si="1"/>
        <v>1</v>
      </c>
      <c r="I43" s="135"/>
    </row>
    <row r="44">
      <c r="A44" s="135"/>
      <c r="B44" s="137">
        <v>93266.0</v>
      </c>
      <c r="C44" s="139" t="b">
        <v>0</v>
      </c>
      <c r="D44" s="137">
        <v>10.0</v>
      </c>
      <c r="E44" s="140">
        <v>0.0</v>
      </c>
      <c r="F44" s="139" t="b">
        <v>0</v>
      </c>
      <c r="G44" s="139" t="b">
        <v>1</v>
      </c>
      <c r="H44" s="139" t="b">
        <f t="shared" si="1"/>
        <v>1</v>
      </c>
      <c r="I44" s="135"/>
    </row>
    <row r="45">
      <c r="A45" s="135"/>
      <c r="B45" s="137">
        <v>93268.0</v>
      </c>
      <c r="C45" s="139" t="b">
        <v>1</v>
      </c>
      <c r="D45" s="137">
        <v>4.0</v>
      </c>
      <c r="E45" s="140">
        <v>0.0</v>
      </c>
      <c r="F45" s="139" t="b">
        <v>0</v>
      </c>
      <c r="G45" s="139" t="b">
        <v>1</v>
      </c>
      <c r="H45" s="139" t="b">
        <f t="shared" si="1"/>
        <v>1</v>
      </c>
      <c r="I45" s="135"/>
    </row>
    <row r="46">
      <c r="A46" s="135"/>
      <c r="B46" s="137">
        <v>93272.0</v>
      </c>
      <c r="C46" s="139" t="b">
        <v>1</v>
      </c>
      <c r="D46" s="137">
        <v>3.0</v>
      </c>
      <c r="E46" s="140">
        <v>0.0</v>
      </c>
      <c r="F46" s="139" t="b">
        <v>1</v>
      </c>
      <c r="G46" s="139" t="b">
        <v>1</v>
      </c>
      <c r="H46" s="139" t="b">
        <f t="shared" si="1"/>
        <v>1</v>
      </c>
      <c r="I46" s="135"/>
    </row>
    <row r="47">
      <c r="A47" s="135"/>
      <c r="B47" s="137">
        <v>93274.0</v>
      </c>
      <c r="C47" s="139" t="b">
        <v>1</v>
      </c>
      <c r="D47" s="137">
        <v>2.0</v>
      </c>
      <c r="E47" s="140">
        <v>0.0</v>
      </c>
      <c r="F47" s="139" t="b">
        <v>1</v>
      </c>
      <c r="G47" s="139" t="b">
        <v>1</v>
      </c>
      <c r="H47" s="139" t="b">
        <f t="shared" si="1"/>
        <v>1</v>
      </c>
      <c r="I47" s="135"/>
    </row>
    <row r="48">
      <c r="A48" s="135"/>
      <c r="B48" s="137">
        <v>93276.0</v>
      </c>
      <c r="C48" s="139" t="b">
        <v>0</v>
      </c>
      <c r="D48" s="137">
        <v>2.0</v>
      </c>
      <c r="E48" s="140">
        <v>0.0</v>
      </c>
      <c r="F48" s="139" t="b">
        <v>1</v>
      </c>
      <c r="G48" s="139" t="b">
        <v>1</v>
      </c>
      <c r="H48" s="139" t="b">
        <f t="shared" si="1"/>
        <v>1</v>
      </c>
      <c r="I48" s="135"/>
    </row>
    <row r="49">
      <c r="A49" s="135"/>
      <c r="B49" s="137">
        <v>93280.0</v>
      </c>
      <c r="C49" s="139" t="b">
        <v>1</v>
      </c>
      <c r="D49" s="137">
        <v>4.0</v>
      </c>
      <c r="E49" s="140">
        <v>0.0</v>
      </c>
      <c r="F49" s="139" t="b">
        <v>1</v>
      </c>
      <c r="G49" s="139" t="b">
        <v>1</v>
      </c>
      <c r="H49" s="139" t="b">
        <f t="shared" si="1"/>
        <v>1</v>
      </c>
      <c r="I49" s="135"/>
    </row>
    <row r="50">
      <c r="A50" s="135"/>
      <c r="B50" s="137">
        <v>93286.0</v>
      </c>
      <c r="C50" s="139" t="b">
        <v>0</v>
      </c>
      <c r="D50" s="137">
        <v>2.0</v>
      </c>
      <c r="E50" s="140">
        <v>0.0</v>
      </c>
      <c r="F50" s="139" t="b">
        <v>1</v>
      </c>
      <c r="G50" s="139" t="b">
        <v>1</v>
      </c>
      <c r="H50" s="139" t="b">
        <f t="shared" si="1"/>
        <v>1</v>
      </c>
      <c r="I50" s="135"/>
    </row>
    <row r="51">
      <c r="A51" s="135"/>
      <c r="B51" s="137">
        <v>93287.0</v>
      </c>
      <c r="C51" s="139" t="b">
        <v>0</v>
      </c>
      <c r="D51" s="137">
        <v>10.0</v>
      </c>
      <c r="E51" s="140">
        <v>0.0</v>
      </c>
      <c r="F51" s="139" t="b">
        <v>1</v>
      </c>
      <c r="G51" s="139" t="b">
        <v>0</v>
      </c>
      <c r="H51" s="139" t="b">
        <f t="shared" si="1"/>
        <v>1</v>
      </c>
      <c r="I51" s="135"/>
    </row>
    <row r="52">
      <c r="A52" s="135"/>
      <c r="B52" s="137">
        <v>93291.0</v>
      </c>
      <c r="C52" s="139" t="b">
        <v>1</v>
      </c>
      <c r="D52" s="137">
        <v>1.0</v>
      </c>
      <c r="E52" s="140">
        <v>0.0</v>
      </c>
      <c r="F52" s="139" t="b">
        <v>1</v>
      </c>
      <c r="G52" s="139" t="b">
        <v>1</v>
      </c>
      <c r="H52" s="139" t="b">
        <f t="shared" si="1"/>
        <v>1</v>
      </c>
      <c r="I52" s="135"/>
    </row>
    <row r="53">
      <c r="A53" s="135"/>
      <c r="B53" s="137">
        <v>93292.0</v>
      </c>
      <c r="C53" s="139" t="b">
        <v>1</v>
      </c>
      <c r="D53" s="137">
        <v>3.0</v>
      </c>
      <c r="E53" s="140">
        <v>0.0</v>
      </c>
      <c r="F53" s="139" t="b">
        <v>1</v>
      </c>
      <c r="G53" s="139" t="b">
        <v>1</v>
      </c>
      <c r="H53" s="139" t="b">
        <f t="shared" si="1"/>
        <v>1</v>
      </c>
      <c r="I53" s="135"/>
    </row>
    <row r="54">
      <c r="A54" s="135"/>
      <c r="B54" s="137">
        <v>93301.0</v>
      </c>
      <c r="C54" s="139" t="b">
        <v>1</v>
      </c>
      <c r="D54" s="137">
        <v>1.0</v>
      </c>
      <c r="E54" s="140">
        <v>3.0</v>
      </c>
      <c r="F54" s="139" t="b">
        <v>1</v>
      </c>
      <c r="G54" s="139" t="b">
        <v>1</v>
      </c>
      <c r="H54" s="139" t="b">
        <f t="shared" si="1"/>
        <v>1</v>
      </c>
      <c r="I54" s="135"/>
    </row>
    <row r="55">
      <c r="A55" s="135"/>
      <c r="B55" s="137">
        <v>93304.0</v>
      </c>
      <c r="C55" s="139" t="b">
        <v>1</v>
      </c>
      <c r="D55" s="137">
        <v>1.0</v>
      </c>
      <c r="E55" s="140">
        <v>1.0</v>
      </c>
      <c r="F55" s="139" t="b">
        <v>1</v>
      </c>
      <c r="G55" s="139" t="b">
        <v>0</v>
      </c>
      <c r="H55" s="139" t="b">
        <f t="shared" si="1"/>
        <v>1</v>
      </c>
      <c r="I55" s="135"/>
    </row>
    <row r="56">
      <c r="A56" s="135"/>
      <c r="B56" s="137">
        <v>93305.0</v>
      </c>
      <c r="C56" s="139" t="b">
        <v>1</v>
      </c>
      <c r="D56" s="137">
        <v>1.0</v>
      </c>
      <c r="E56" s="140">
        <v>6.0</v>
      </c>
      <c r="F56" s="139" t="b">
        <v>1</v>
      </c>
      <c r="G56" s="139" t="b">
        <v>0</v>
      </c>
      <c r="H56" s="139" t="b">
        <f t="shared" si="1"/>
        <v>1</v>
      </c>
      <c r="I56" s="135"/>
    </row>
    <row r="57">
      <c r="A57" s="135"/>
      <c r="B57" s="137">
        <v>93306.0</v>
      </c>
      <c r="C57" s="139" t="b">
        <v>1</v>
      </c>
      <c r="D57" s="137">
        <v>1.0</v>
      </c>
      <c r="E57" s="140">
        <v>2.0</v>
      </c>
      <c r="F57" s="139" t="b">
        <v>1</v>
      </c>
      <c r="G57" s="139" t="b">
        <v>0</v>
      </c>
      <c r="H57" s="139" t="b">
        <f t="shared" si="1"/>
        <v>1</v>
      </c>
      <c r="I57" s="135"/>
    </row>
    <row r="58">
      <c r="A58" s="135"/>
      <c r="B58" s="137">
        <v>93307.0</v>
      </c>
      <c r="C58" s="139" t="b">
        <v>1</v>
      </c>
      <c r="D58" s="137">
        <v>1.0</v>
      </c>
      <c r="E58" s="140">
        <v>1.0</v>
      </c>
      <c r="F58" s="139" t="b">
        <v>1</v>
      </c>
      <c r="G58" s="139" t="b">
        <v>1</v>
      </c>
      <c r="H58" s="139" t="b">
        <f t="shared" si="1"/>
        <v>1</v>
      </c>
      <c r="I58" s="135"/>
    </row>
    <row r="59">
      <c r="A59" s="135"/>
      <c r="B59" s="137">
        <v>93308.0</v>
      </c>
      <c r="C59" s="139" t="b">
        <v>1</v>
      </c>
      <c r="D59" s="137">
        <v>1.0</v>
      </c>
      <c r="E59" s="140">
        <v>1.0</v>
      </c>
      <c r="F59" s="139" t="b">
        <v>1</v>
      </c>
      <c r="G59" s="139" t="b">
        <v>1</v>
      </c>
      <c r="H59" s="139" t="b">
        <f t="shared" si="1"/>
        <v>1</v>
      </c>
      <c r="I59" s="135"/>
    </row>
    <row r="60">
      <c r="A60" s="135"/>
      <c r="B60" s="137">
        <v>93309.0</v>
      </c>
      <c r="C60" s="139" t="b">
        <v>1</v>
      </c>
      <c r="D60" s="137">
        <v>1.0</v>
      </c>
      <c r="E60" s="140">
        <v>0.0</v>
      </c>
      <c r="F60" s="139" t="b">
        <v>1</v>
      </c>
      <c r="G60" s="139" t="b">
        <v>1</v>
      </c>
      <c r="H60" s="139" t="b">
        <f t="shared" si="1"/>
        <v>1</v>
      </c>
      <c r="I60" s="135"/>
    </row>
    <row r="61">
      <c r="A61" s="135"/>
      <c r="B61" s="137">
        <v>93313.0</v>
      </c>
      <c r="C61" s="139" t="b">
        <v>1</v>
      </c>
      <c r="D61" s="137">
        <v>1.0</v>
      </c>
      <c r="E61" s="140">
        <v>0.0</v>
      </c>
      <c r="F61" s="139" t="b">
        <v>1</v>
      </c>
      <c r="G61" s="139" t="b">
        <v>1</v>
      </c>
      <c r="H61" s="139" t="b">
        <f t="shared" si="1"/>
        <v>1</v>
      </c>
      <c r="I61" s="135"/>
    </row>
    <row r="62">
      <c r="A62" s="135"/>
      <c r="B62" s="137">
        <v>93427.0</v>
      </c>
      <c r="C62" s="139" t="b">
        <v>0</v>
      </c>
      <c r="D62" s="137">
        <v>4.0</v>
      </c>
      <c r="E62" s="140">
        <v>0.0</v>
      </c>
      <c r="F62" s="139" t="b">
        <v>0</v>
      </c>
      <c r="G62" s="139" t="b">
        <v>1</v>
      </c>
      <c r="H62" s="139" t="b">
        <f t="shared" si="1"/>
        <v>1</v>
      </c>
      <c r="I62" s="135"/>
    </row>
    <row r="63">
      <c r="A63" s="135"/>
      <c r="B63" s="137">
        <v>93429.0</v>
      </c>
      <c r="C63" s="139" t="b">
        <v>0</v>
      </c>
      <c r="D63" s="137">
        <v>7.0</v>
      </c>
      <c r="E63" s="140">
        <v>0.0</v>
      </c>
      <c r="F63" s="139" t="b">
        <v>0</v>
      </c>
      <c r="G63" s="139" t="b">
        <v>0</v>
      </c>
      <c r="H63" s="139" t="b">
        <f t="shared" si="1"/>
        <v>1</v>
      </c>
      <c r="I63" s="135"/>
    </row>
    <row r="64">
      <c r="A64" s="135"/>
      <c r="B64" s="137">
        <v>93434.0</v>
      </c>
      <c r="C64" s="139" t="b">
        <v>0</v>
      </c>
      <c r="D64" s="137">
        <v>2.0</v>
      </c>
      <c r="E64" s="140">
        <v>0.0</v>
      </c>
      <c r="F64" s="139" t="b">
        <v>0</v>
      </c>
      <c r="G64" s="139" t="b">
        <v>1</v>
      </c>
      <c r="H64" s="139" t="b">
        <f t="shared" si="1"/>
        <v>1</v>
      </c>
      <c r="I64" s="135"/>
    </row>
    <row r="65">
      <c r="A65" s="135"/>
      <c r="B65" s="137">
        <v>93436.0</v>
      </c>
      <c r="C65" s="139" t="b">
        <v>0</v>
      </c>
      <c r="D65" s="137">
        <v>1.0</v>
      </c>
      <c r="E65" s="140">
        <v>1.0</v>
      </c>
      <c r="F65" s="139" t="b">
        <v>0</v>
      </c>
      <c r="G65" s="139" t="b">
        <v>1</v>
      </c>
      <c r="H65" s="139" t="b">
        <f t="shared" si="1"/>
        <v>1</v>
      </c>
      <c r="I65" s="135"/>
    </row>
    <row r="66">
      <c r="A66" s="135"/>
      <c r="B66" s="137">
        <v>93437.0</v>
      </c>
      <c r="C66" s="139" t="b">
        <v>0</v>
      </c>
      <c r="D66" s="137">
        <v>7.0</v>
      </c>
      <c r="E66" s="140">
        <v>0.0</v>
      </c>
      <c r="F66" s="139" t="b">
        <v>1</v>
      </c>
      <c r="G66" s="139" t="b">
        <v>1</v>
      </c>
      <c r="H66" s="139" t="b">
        <f t="shared" si="1"/>
        <v>1</v>
      </c>
      <c r="I66" s="135"/>
    </row>
    <row r="67">
      <c r="A67" s="135"/>
      <c r="B67" s="137">
        <v>93440.0</v>
      </c>
      <c r="C67" s="139" t="b">
        <v>0</v>
      </c>
      <c r="D67" s="137">
        <v>4.0</v>
      </c>
      <c r="E67" s="140">
        <v>0.0</v>
      </c>
      <c r="F67" s="139" t="b">
        <v>0</v>
      </c>
      <c r="G67" s="139" t="b">
        <v>1</v>
      </c>
      <c r="H67" s="139" t="b">
        <f t="shared" si="1"/>
        <v>1</v>
      </c>
      <c r="I67" s="135"/>
    </row>
    <row r="68">
      <c r="A68" s="135"/>
      <c r="B68" s="137">
        <v>93441.0</v>
      </c>
      <c r="C68" s="139" t="b">
        <v>0</v>
      </c>
      <c r="D68" s="137">
        <v>4.0</v>
      </c>
      <c r="E68" s="140">
        <v>0.0</v>
      </c>
      <c r="F68" s="139" t="b">
        <v>0</v>
      </c>
      <c r="G68" s="139" t="b">
        <v>1</v>
      </c>
      <c r="H68" s="139" t="b">
        <f t="shared" si="1"/>
        <v>1</v>
      </c>
      <c r="I68" s="135"/>
    </row>
    <row r="69">
      <c r="A69" s="135"/>
      <c r="B69" s="137">
        <v>93454.0</v>
      </c>
      <c r="C69" s="139" t="b">
        <v>0</v>
      </c>
      <c r="D69" s="137">
        <v>2.0</v>
      </c>
      <c r="E69" s="140">
        <v>0.0</v>
      </c>
      <c r="F69" s="139" t="b">
        <v>0</v>
      </c>
      <c r="G69" s="139" t="b">
        <v>1</v>
      </c>
      <c r="H69" s="139" t="b">
        <f t="shared" si="1"/>
        <v>1</v>
      </c>
      <c r="I69" s="135"/>
    </row>
    <row r="70">
      <c r="A70" s="135"/>
      <c r="B70" s="137">
        <v>93460.0</v>
      </c>
      <c r="C70" s="139" t="b">
        <v>0</v>
      </c>
      <c r="D70" s="137">
        <v>4.0</v>
      </c>
      <c r="E70" s="140">
        <v>0.0</v>
      </c>
      <c r="F70" s="139" t="b">
        <v>0</v>
      </c>
      <c r="G70" s="139" t="b">
        <v>1</v>
      </c>
      <c r="H70" s="139" t="b">
        <f t="shared" si="1"/>
        <v>1</v>
      </c>
      <c r="I70" s="135"/>
    </row>
    <row r="71">
      <c r="A71" s="135"/>
      <c r="B71" s="137">
        <v>93463.0</v>
      </c>
      <c r="C71" s="139" t="b">
        <v>0</v>
      </c>
      <c r="D71" s="137">
        <v>4.0</v>
      </c>
      <c r="E71" s="140">
        <v>0.0</v>
      </c>
      <c r="F71" s="139" t="b">
        <v>0</v>
      </c>
      <c r="G71" s="139" t="b">
        <v>1</v>
      </c>
      <c r="H71" s="139" t="b">
        <f t="shared" si="1"/>
        <v>1</v>
      </c>
      <c r="I71" s="135"/>
    </row>
    <row r="72">
      <c r="A72" s="135"/>
      <c r="B72" s="137">
        <v>93560.0</v>
      </c>
      <c r="C72" s="139" t="b">
        <v>0</v>
      </c>
      <c r="D72" s="137">
        <v>2.0</v>
      </c>
      <c r="E72" s="140">
        <v>0.0</v>
      </c>
      <c r="F72" s="139" t="b">
        <v>1</v>
      </c>
      <c r="G72" s="139" t="b">
        <v>1</v>
      </c>
      <c r="H72" s="139" t="b">
        <f t="shared" si="1"/>
        <v>1</v>
      </c>
      <c r="I72" s="135"/>
    </row>
    <row r="73">
      <c r="A73" s="135"/>
      <c r="B73" s="137">
        <v>93561.0</v>
      </c>
      <c r="C73" s="139" t="b">
        <v>0</v>
      </c>
      <c r="D73" s="137">
        <v>4.0</v>
      </c>
      <c r="E73" s="140">
        <v>0.0</v>
      </c>
      <c r="F73" s="139" t="b">
        <v>1</v>
      </c>
      <c r="G73" s="139" t="b">
        <v>1</v>
      </c>
      <c r="H73" s="139" t="b">
        <f t="shared" si="1"/>
        <v>1</v>
      </c>
      <c r="I73" s="135"/>
    </row>
    <row r="74">
      <c r="A74" s="135"/>
      <c r="B74" s="137">
        <v>93603.0</v>
      </c>
      <c r="C74" s="139" t="b">
        <v>0</v>
      </c>
      <c r="D74" s="137">
        <v>2.0</v>
      </c>
      <c r="E74" s="140">
        <v>0.0</v>
      </c>
      <c r="F74" s="139" t="b">
        <v>0</v>
      </c>
      <c r="G74" s="139" t="b">
        <v>0</v>
      </c>
      <c r="H74" s="139" t="b">
        <f t="shared" si="1"/>
        <v>1</v>
      </c>
      <c r="I74" s="135"/>
    </row>
    <row r="75">
      <c r="A75" s="135"/>
      <c r="B75" s="137">
        <v>93615.0</v>
      </c>
      <c r="C75" s="139" t="b">
        <v>1</v>
      </c>
      <c r="D75" s="137">
        <v>6.0</v>
      </c>
      <c r="E75" s="140">
        <v>0.0</v>
      </c>
      <c r="F75" s="139" t="b">
        <v>1</v>
      </c>
      <c r="G75" s="139" t="b">
        <v>1</v>
      </c>
      <c r="H75" s="139" t="b">
        <f t="shared" si="1"/>
        <v>1</v>
      </c>
      <c r="I75" s="135"/>
    </row>
    <row r="76">
      <c r="A76" s="135"/>
      <c r="B76" s="137">
        <v>93618.0</v>
      </c>
      <c r="C76" s="139" t="b">
        <v>1</v>
      </c>
      <c r="D76" s="137">
        <v>7.0</v>
      </c>
      <c r="E76" s="140">
        <v>0.0</v>
      </c>
      <c r="F76" s="139" t="b">
        <v>1</v>
      </c>
      <c r="G76" s="139" t="b">
        <v>1</v>
      </c>
      <c r="H76" s="139" t="b">
        <f t="shared" si="1"/>
        <v>1</v>
      </c>
      <c r="I76" s="135"/>
    </row>
    <row r="77">
      <c r="A77" s="135"/>
      <c r="B77" s="137">
        <v>93633.0</v>
      </c>
      <c r="C77" s="139" t="b">
        <v>0</v>
      </c>
      <c r="D77" s="137">
        <v>2.0</v>
      </c>
      <c r="E77" s="140">
        <v>0.0</v>
      </c>
      <c r="F77" s="139" t="b">
        <v>1</v>
      </c>
      <c r="G77" s="139" t="b">
        <v>0</v>
      </c>
      <c r="H77" s="139" t="b">
        <f t="shared" si="1"/>
        <v>1</v>
      </c>
      <c r="I77" s="135"/>
    </row>
    <row r="78">
      <c r="A78" s="135"/>
      <c r="B78" s="137">
        <v>93647.0</v>
      </c>
      <c r="C78" s="139" t="b">
        <v>1</v>
      </c>
      <c r="D78" s="137">
        <v>3.0</v>
      </c>
      <c r="E78" s="140">
        <v>0.0</v>
      </c>
      <c r="F78" s="139" t="b">
        <v>0</v>
      </c>
      <c r="G78" s="139" t="b">
        <v>1</v>
      </c>
      <c r="H78" s="139" t="b">
        <f t="shared" si="1"/>
        <v>1</v>
      </c>
      <c r="I78" s="135"/>
    </row>
    <row r="79">
      <c r="A79" s="135"/>
      <c r="B79" s="137">
        <v>93666.0</v>
      </c>
      <c r="C79" s="139" t="b">
        <v>0</v>
      </c>
      <c r="D79" s="137">
        <v>4.0</v>
      </c>
      <c r="E79" s="140">
        <v>0.0</v>
      </c>
      <c r="F79" s="139" t="b">
        <v>0</v>
      </c>
      <c r="G79" s="139" t="b">
        <v>1</v>
      </c>
      <c r="H79" s="139" t="b">
        <f t="shared" si="1"/>
        <v>1</v>
      </c>
      <c r="I79" s="135"/>
    </row>
    <row r="80">
      <c r="A80" s="135"/>
      <c r="B80" s="137">
        <v>93673.0</v>
      </c>
      <c r="C80" s="139" t="b">
        <v>0</v>
      </c>
      <c r="D80" s="137">
        <v>3.0</v>
      </c>
      <c r="E80" s="140">
        <v>0.0</v>
      </c>
      <c r="F80" s="139" t="b">
        <v>0</v>
      </c>
      <c r="G80" s="139" t="b">
        <v>1</v>
      </c>
      <c r="H80" s="139" t="b">
        <f t="shared" si="1"/>
        <v>1</v>
      </c>
      <c r="I80" s="135"/>
    </row>
  </sheetData>
  <autoFilter ref="$A$15:$Y$80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2021-05-05T23:30:25Z</dcterms:created>
  <dc:creator>Apache POI</dc:creator>
</cp:coreProperties>
</file>